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2995" windowHeight="9540"/>
  </bookViews>
  <sheets>
    <sheet name="Khanh Hoa" sheetId="1" r:id="rId1"/>
  </sheets>
  <calcPr calcId="145621"/>
</workbook>
</file>

<file path=xl/calcChain.xml><?xml version="1.0" encoding="utf-8"?>
<calcChain xmlns="http://schemas.openxmlformats.org/spreadsheetml/2006/main">
  <c r="J83" i="1" l="1"/>
  <c r="I83" i="1"/>
  <c r="H83" i="1"/>
  <c r="G83" i="1"/>
  <c r="F83" i="1"/>
  <c r="J57" i="1"/>
  <c r="I57" i="1"/>
  <c r="H57" i="1"/>
  <c r="G57" i="1"/>
  <c r="F57" i="1"/>
  <c r="J26" i="1"/>
  <c r="I26" i="1"/>
  <c r="H26" i="1"/>
  <c r="G26" i="1"/>
  <c r="F26" i="1"/>
</calcChain>
</file>

<file path=xl/sharedStrings.xml><?xml version="1.0" encoding="utf-8"?>
<sst xmlns="http://schemas.openxmlformats.org/spreadsheetml/2006/main" count="241" uniqueCount="148">
  <si>
    <t>HỆ THỐNG CHỈ TIÊU KINH TẾ - XÃ HỘI CHỦ YẾU 2019-2024</t>
  </si>
  <si>
    <t>TỈNH KHÁNH HÒA</t>
  </si>
  <si>
    <t>Đơn vị tính</t>
  </si>
  <si>
    <t>1. Số đơn vị hành chính</t>
  </si>
  <si>
    <t xml:space="preserve">Thành phố trực thuộc tỉnh </t>
  </si>
  <si>
    <t>Đơn vị</t>
  </si>
  <si>
    <t>Thị xã</t>
  </si>
  <si>
    <t xml:space="preserve"> "</t>
  </si>
  <si>
    <t>Huyện</t>
  </si>
  <si>
    <t>Phường</t>
  </si>
  <si>
    <t xml:space="preserve">Thị trấn </t>
  </si>
  <si>
    <t>Xã</t>
  </si>
  <si>
    <t>2. Diện tích đất tự nhiên</t>
  </si>
  <si>
    <t>Nghìn ha</t>
  </si>
  <si>
    <t>Trong đó:</t>
  </si>
  <si>
    <t>Đất nông nghiệp</t>
  </si>
  <si>
    <t>Đất lâm nghiệp</t>
  </si>
  <si>
    <t>Đất chuyên dùng</t>
  </si>
  <si>
    <t xml:space="preserve">Đất ở </t>
  </si>
  <si>
    <t>3. Dân số trung bình</t>
  </si>
  <si>
    <t xml:space="preserve"> Nghìn người</t>
  </si>
  <si>
    <t xml:space="preserve">Phân theo giới tính </t>
  </si>
  <si>
    <t>Nam</t>
  </si>
  <si>
    <t>Nữ</t>
  </si>
  <si>
    <t xml:space="preserve">Phân theo thành thị, nông thôn </t>
  </si>
  <si>
    <t xml:space="preserve">Thành thị </t>
  </si>
  <si>
    <t xml:space="preserve">Nông thôn </t>
  </si>
  <si>
    <t>4. Mật độ dân số</t>
  </si>
  <si>
    <r>
      <t>Người/km</t>
    </r>
    <r>
      <rPr>
        <b/>
        <vertAlign val="superscript"/>
        <sz val="10"/>
        <rFont val="Arial"/>
        <family val="2"/>
      </rPr>
      <t>2</t>
    </r>
  </si>
  <si>
    <t>5. Lao động</t>
  </si>
  <si>
    <t xml:space="preserve">5.1. Số lao động có việc làm trong nền kinh tế  </t>
  </si>
  <si>
    <t>Phân theo khu vực kinh tế</t>
  </si>
  <si>
    <r>
      <t>Nông, lâm nghiệp và thủy sản</t>
    </r>
    <r>
      <rPr>
        <i/>
        <sz val="10"/>
        <rFont val="Arial"/>
        <family val="2"/>
      </rPr>
      <t xml:space="preserve"> </t>
    </r>
  </si>
  <si>
    <r>
      <t>Công nghiệp và xây dựng</t>
    </r>
    <r>
      <rPr>
        <i/>
        <sz val="10"/>
        <rFont val="Arial"/>
        <family val="2"/>
      </rPr>
      <t xml:space="preserve"> </t>
    </r>
  </si>
  <si>
    <t>"</t>
  </si>
  <si>
    <r>
      <t>Dịch vụ</t>
    </r>
    <r>
      <rPr>
        <i/>
        <sz val="10"/>
        <rFont val="Arial"/>
        <family val="2"/>
      </rPr>
      <t xml:space="preserve"> </t>
    </r>
  </si>
  <si>
    <t>5.2.Tỷ lệ lao động từ 15 tuổi trở lên đã qua đào tạo</t>
  </si>
  <si>
    <t>%</t>
  </si>
  <si>
    <t>5.3. Tỷ lệ thất nghiệp trong độ tuổi lao động</t>
  </si>
  <si>
    <t>5.4. Tỷ lệ thiếu việc làm trong độ tuổi lao động</t>
  </si>
  <si>
    <t>6. Tổng sản phẩm trên địa bàn</t>
  </si>
  <si>
    <t>6.1. Tổng sản phẩm trên địa bàn theo giá hiện hành</t>
  </si>
  <si>
    <t>Tỷ đồng</t>
  </si>
  <si>
    <t>Nông, lâm nghiệp và thuỷ sản</t>
  </si>
  <si>
    <t>Công nghiệp và Xây dựng</t>
  </si>
  <si>
    <t>Dịch vụ</t>
  </si>
  <si>
    <t>Thuế sản phẩm trừ trợ cấp sản phẩm</t>
  </si>
  <si>
    <t>6.2. Cơ cấu tổng sản phẩm trên địa bàn theo giá hiện hành</t>
  </si>
  <si>
    <t>6.3. Tổng sản phẩm trên địa bàn theo giá so sánh 2010</t>
  </si>
  <si>
    <t>6.4. Chỉ số phát triển tổng sản phẩm trên địa bàn theo giá so sánh 2010</t>
  </si>
  <si>
    <t>6.5. Tổng sản phẩm trên địa bàn bình quân đầu người theo giá hiện hành</t>
  </si>
  <si>
    <t>Triệu đồng</t>
  </si>
  <si>
    <t>7. Thu, chi ngân sách Nhà nước trên địa bàn</t>
  </si>
  <si>
    <t>7.1. Thu ngân sách Nhà nước trên địa bàn</t>
  </si>
  <si>
    <t xml:space="preserve">Thu nội địa </t>
  </si>
  <si>
    <t xml:space="preserve">Thu hải quan </t>
  </si>
  <si>
    <t>7.2. Chi ngân sách Nhà nước trên địa bàn</t>
  </si>
  <si>
    <r>
      <t>Chi đầu tư phát triển</t>
    </r>
    <r>
      <rPr>
        <b/>
        <i/>
        <sz val="10"/>
        <rFont val="Arial"/>
        <family val="2"/>
      </rPr>
      <t xml:space="preserve"> </t>
    </r>
  </si>
  <si>
    <t>Chi phát triển sự nghiệp kinh tế - xã hội</t>
  </si>
  <si>
    <r>
      <t>8. Một số chỉ tiêu của doanh nghiệp đang hoạt động có kết quả sản xuất kinh doanh</t>
    </r>
    <r>
      <rPr>
        <b/>
        <i/>
        <sz val="10"/>
        <rFont val="Arial"/>
        <family val="2"/>
      </rPr>
      <t xml:space="preserve"> </t>
    </r>
  </si>
  <si>
    <t>8.1. Số doanh nghiệp đang hoạt động tại thời điểm 31/12</t>
  </si>
  <si>
    <t xml:space="preserve"> Doanh nghiệp</t>
  </si>
  <si>
    <t xml:space="preserve">8.2.Tổng số lao động trong các doanh nghiệp </t>
  </si>
  <si>
    <t>Người</t>
  </si>
  <si>
    <t>8.3. Vốn sản xuất kinh doanh bình quân năm của các doanh nghiệp</t>
  </si>
  <si>
    <t>8.4. Giá trị tài sản cố định và đầu tư tài chính dài hạn của các doanh nghiệp</t>
  </si>
  <si>
    <t xml:space="preserve">8.5. Doanh thu thuần sản xuất kinh doanh của các doanh nghiệp </t>
  </si>
  <si>
    <t>8.6. Tổng thu nhập của người lao động trong doanh nghiệp</t>
  </si>
  <si>
    <t>8.7. Thu nhập bình quân một tháng của người lao động trong doanh nghiệp</t>
  </si>
  <si>
    <t>Nghìn đồng</t>
  </si>
  <si>
    <t xml:space="preserve">8.8. Lợi nhuận trước thuế của doanh nghiệp </t>
  </si>
  <si>
    <r>
      <t>9. Một số chỉ tiêu của hợp tác xã đang hoạt động có kết quả sản xuất kinh doanh</t>
    </r>
    <r>
      <rPr>
        <b/>
        <i/>
        <sz val="10"/>
        <rFont val="Arial"/>
        <family val="2"/>
      </rPr>
      <t xml:space="preserve"> </t>
    </r>
  </si>
  <si>
    <t xml:space="preserve">9.1. Số hợp tác xã </t>
  </si>
  <si>
    <t>HTX</t>
  </si>
  <si>
    <t xml:space="preserve">9.2. Số lao động trong hợp tác xã </t>
  </si>
  <si>
    <t>9.3. Số cơ sở kinh tế cá thể phi nông nghiệp</t>
  </si>
  <si>
    <t>Cơ sở</t>
  </si>
  <si>
    <t>9.4. Số lao động trong các cơ sở kinh tế cá thể phi nông nghiệp</t>
  </si>
  <si>
    <t>10. Đầu tư và xây dựng</t>
  </si>
  <si>
    <t>10.1. Vốn đầu tư thực hiện trên địa bàn theo giá hiện hành</t>
  </si>
  <si>
    <t>10.2. Tỷ lệ vốn đầu tư thực hiện trên địa bàn so với tổng sản phẩm trên địa bàn</t>
  </si>
  <si>
    <t>10.3. Đầu tư trực tiếp của nước ngoài trong năm</t>
  </si>
  <si>
    <t>Số dự án được cấp giấy phép</t>
  </si>
  <si>
    <t>Dự án</t>
  </si>
  <si>
    <t>Vốn đăng ký</t>
  </si>
  <si>
    <t>Triệu USD</t>
  </si>
  <si>
    <t>Vốn thực hiện</t>
  </si>
  <si>
    <t>10.4. Xây dựng</t>
  </si>
  <si>
    <t>Diện tích sàn xây dựng nhà ở hoàn thành trong năm</t>
  </si>
  <si>
    <r>
      <t>Nghìn m</t>
    </r>
    <r>
      <rPr>
        <vertAlign val="superscript"/>
        <sz val="10"/>
        <rFont val="Arial"/>
        <family val="2"/>
      </rPr>
      <t>2</t>
    </r>
  </si>
  <si>
    <t>Diện tích sàn xây dựng nhà tự xây, tự ở hoàn thành trong năm của hộ dân cư</t>
  </si>
  <si>
    <t>11. Nông lâm nghiệp và thủy sản</t>
  </si>
  <si>
    <t>11.1. Diện tích gieo trồng cây lương thực có hạt</t>
  </si>
  <si>
    <t>Trong đó: Lúa</t>
  </si>
  <si>
    <t>11.2. Sản lượng cây lương thực có hạt</t>
  </si>
  <si>
    <t>Nghìn tấn</t>
  </si>
  <si>
    <t>11.3. Sản lượng cây lương thực có hạt bình quân đầu người</t>
  </si>
  <si>
    <t>Kg</t>
  </si>
  <si>
    <t>11.4. Sản lượng thịt hơi xuất chuồng</t>
  </si>
  <si>
    <t>Tấn</t>
  </si>
  <si>
    <t xml:space="preserve">Thịt trâu hơi </t>
  </si>
  <si>
    <t xml:space="preserve">Thịt bò hơi </t>
  </si>
  <si>
    <t>Thịt lợn hơi</t>
  </si>
  <si>
    <t xml:space="preserve">Thịt gia cầm hơi xuất chuồng </t>
  </si>
  <si>
    <t>11.5. Diện tích rừng trồng mới tập trung</t>
  </si>
  <si>
    <t>Ha</t>
  </si>
  <si>
    <t>11.6. Sản lượng thuỷ sản</t>
  </si>
  <si>
    <t>Trong đó: Sản lượng thủy sản nuôi trồng</t>
  </si>
  <si>
    <t>12. Công nghiệp</t>
  </si>
  <si>
    <t>12.1. Chỉ số sản xuất của ngành công nghiệp</t>
  </si>
  <si>
    <t>12.2. Sản phẩm chủ yếu của ngành công nghiệp</t>
  </si>
  <si>
    <t xml:space="preserve">Đá khai thác </t>
  </si>
  <si>
    <r>
      <t>Nghìn m</t>
    </r>
    <r>
      <rPr>
        <vertAlign val="superscript"/>
        <sz val="10"/>
        <rFont val="Arial"/>
        <family val="2"/>
      </rPr>
      <t>3</t>
    </r>
  </si>
  <si>
    <t xml:space="preserve">Đá chẻ </t>
  </si>
  <si>
    <t>Nghìn viên</t>
  </si>
  <si>
    <t>Bỏ đơn vị tính gắn với tên sản phẩm</t>
  </si>
  <si>
    <t xml:space="preserve">Cát, sỏi </t>
  </si>
  <si>
    <t xml:space="preserve">Muối hạt </t>
  </si>
  <si>
    <t xml:space="preserve">Thủy sản đông lạnh </t>
  </si>
  <si>
    <t>13. Thương mại và dịch vụ</t>
  </si>
  <si>
    <t>13.1. Chỉ số giá tiêu dùng bình quân năm (năm trước=100)</t>
  </si>
  <si>
    <t>13.2. Tổng mức bán lẻ hàng hoá và doanh thu dịch vụ tiêu dùng theo giá hiện hành</t>
  </si>
  <si>
    <t>13.3. Doanh thu du lịch lữ hành</t>
  </si>
  <si>
    <t>13.4. Số thuê bao điện thoại</t>
  </si>
  <si>
    <t>Nghìn thuê bao</t>
  </si>
  <si>
    <t>Di động</t>
  </si>
  <si>
    <t>Cố định</t>
  </si>
  <si>
    <t>13.5. Số thuê bao internet</t>
  </si>
  <si>
    <t>14. Giáo dục</t>
  </si>
  <si>
    <t>14.1. Số trường mẫu giáo</t>
  </si>
  <si>
    <t>Trường</t>
  </si>
  <si>
    <t>14.2. Số giáo viên mẫu giáo</t>
  </si>
  <si>
    <t>14.3. Số học sinh mẫu giáo</t>
  </si>
  <si>
    <t>Nghìn người</t>
  </si>
  <si>
    <t>14.4. Số trường phổ thông</t>
  </si>
  <si>
    <t>14.5. Số giáo viên phổ thông</t>
  </si>
  <si>
    <t>14.6. Số học sinh phổ thông</t>
  </si>
  <si>
    <t>15. Y tế</t>
  </si>
  <si>
    <t>15.1. Số cơ sở khám chữa bệnh</t>
  </si>
  <si>
    <t>15.2. Số giường bệnh</t>
  </si>
  <si>
    <t>Giường</t>
  </si>
  <si>
    <t>15.3. Số bác sĩ bình quân một vạn dân</t>
  </si>
  <si>
    <t>Bác sĩ</t>
  </si>
  <si>
    <t>15.4. Số giường bệnh bình quân một vạn dân</t>
  </si>
  <si>
    <t>16. Thu nhập bình quân đầu người một tháng theo giá hiện hành</t>
  </si>
  <si>
    <r>
      <t>17. Tỷ lệ hộ nghèo</t>
    </r>
    <r>
      <rPr>
        <b/>
        <vertAlign val="superscript"/>
        <sz val="10"/>
        <rFont val="Arial"/>
        <family val="2"/>
      </rPr>
      <t xml:space="preserve"> (*)</t>
    </r>
  </si>
  <si>
    <t>Nguồn: Chi cục Thống kê….</t>
  </si>
  <si>
    <t>Ghi chú (*): Từ năm 2019-2021: Theo chuẩn nghèo tiếp cận đa chiều của Chính phủ giai đoạn 2016 - 2021. Từ năm 2022 theo chuẩn nghèo tiếp cận đa chiều của Chính phủ giai đoạn 2022 - 2025.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</si>
</sst>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"/>
    <numFmt numFmtId="165" formatCode="0_);\(0\)"/>
    <numFmt numFmtId="166" formatCode="_-* #,##0\ _P_t_s_-;\-* #,##0\ _P_t_s_-;_-* &quot;-&quot;\ _P_t_s_-;_-@_-"/>
  </numFmts>
  <fonts count="23" x14ac:knownFonts="1">
    <font>
      <sz val="12"/>
      <name val=".VnTime"/>
      <family val="2"/>
    </font>
    <font>
      <sz val="11"/>
      <color theme="1"/>
      <name val="Calibri"/>
      <family val="2"/>
      <scheme val="minor"/>
    </font>
    <font>
      <sz val="12"/>
      <name val=".VnTime"/>
      <family val="2"/>
    </font>
    <font>
      <b/>
      <sz val="11"/>
      <name val="Arial"/>
      <family val="2"/>
    </font>
    <font>
      <sz val="11"/>
      <name val=".VnTime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2"/>
      <name val=".VnArial"/>
      <family val="2"/>
    </font>
    <font>
      <sz val="11"/>
      <color rgb="FF000000"/>
      <name val="Calibri"/>
      <family val="2"/>
    </font>
    <font>
      <i/>
      <sz val="10"/>
      <name val="Arial"/>
      <family val="2"/>
    </font>
    <font>
      <b/>
      <vertAlign val="superscript"/>
      <sz val="10"/>
      <name val="Arial"/>
      <family val="2"/>
    </font>
    <font>
      <sz val="14"/>
      <color rgb="FF000000"/>
      <name val="Times New Roman"/>
      <family val="1"/>
    </font>
    <font>
      <sz val="10"/>
      <name val="Arial"/>
      <family val="2"/>
      <charset val="163"/>
    </font>
    <font>
      <b/>
      <sz val="12"/>
      <name val=".VnTime"/>
      <family val="2"/>
    </font>
    <font>
      <i/>
      <sz val="12"/>
      <name val=".VnTime"/>
      <family val="2"/>
    </font>
    <font>
      <vertAlign val="superscript"/>
      <sz val="10"/>
      <name val="Arial"/>
      <family val="2"/>
    </font>
    <font>
      <sz val="10"/>
      <name val=".VnTime"/>
      <family val="2"/>
    </font>
    <font>
      <sz val="9"/>
      <name val="Arial"/>
      <family val="2"/>
    </font>
    <font>
      <sz val="11"/>
      <name val="Arial"/>
      <family val="2"/>
      <charset val="163"/>
    </font>
    <font>
      <b/>
      <sz val="10"/>
      <color theme="1"/>
      <name val="Arial"/>
      <family val="2"/>
    </font>
    <font>
      <sz val="12"/>
      <name val="Calibri"/>
      <family val="2"/>
      <charset val="163"/>
      <scheme val="minor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6">
    <xf numFmtId="0" fontId="0" fillId="0" borderId="0"/>
    <xf numFmtId="0" fontId="8" fillId="0" borderId="0"/>
    <xf numFmtId="0" fontId="9" fillId="0" borderId="0" applyNumberFormat="0" applyBorder="0" applyAlignment="0"/>
    <xf numFmtId="0" fontId="9" fillId="0" borderId="0" applyNumberFormat="0" applyBorder="0" applyAlignment="0"/>
    <xf numFmtId="0" fontId="9" fillId="0" borderId="0" applyNumberFormat="0" applyBorder="0" applyAlignment="0"/>
    <xf numFmtId="0" fontId="8" fillId="0" borderId="0"/>
    <xf numFmtId="0" fontId="2" fillId="0" borderId="0"/>
    <xf numFmtId="0" fontId="5" fillId="0" borderId="0"/>
    <xf numFmtId="0" fontId="5" fillId="0" borderId="0"/>
    <xf numFmtId="0" fontId="12" fillId="0" borderId="0"/>
    <xf numFmtId="0" fontId="13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17" fillId="0" borderId="0"/>
    <xf numFmtId="43" fontId="1" fillId="0" borderId="0" applyFont="0" applyFill="0" applyBorder="0" applyAlignment="0" applyProtection="0"/>
    <xf numFmtId="0" fontId="17" fillId="0" borderId="0"/>
    <xf numFmtId="0" fontId="1" fillId="0" borderId="0"/>
    <xf numFmtId="0" fontId="5" fillId="0" borderId="0"/>
    <xf numFmtId="0" fontId="5" fillId="0" borderId="0"/>
    <xf numFmtId="0" fontId="5" fillId="0" borderId="0" applyNumberFormat="0" applyFont="0" applyFill="0" applyBorder="0" applyAlignment="0" applyProtection="0"/>
    <xf numFmtId="166" fontId="2" fillId="0" borderId="0" applyFont="0" applyFill="0" applyBorder="0" applyAlignment="0" applyProtection="0"/>
    <xf numFmtId="0" fontId="5" fillId="0" borderId="0"/>
    <xf numFmtId="0" fontId="1" fillId="0" borderId="0"/>
    <xf numFmtId="0" fontId="17" fillId="0" borderId="0"/>
    <xf numFmtId="0" fontId="17" fillId="0" borderId="0"/>
    <xf numFmtId="0" fontId="5" fillId="0" borderId="0"/>
    <xf numFmtId="0" fontId="9" fillId="0" borderId="0" applyNumberFormat="0" applyBorder="0" applyAlignment="0"/>
    <xf numFmtId="0" fontId="9" fillId="0" borderId="0" applyNumberFormat="0" applyBorder="0" applyAlignment="0"/>
    <xf numFmtId="0" fontId="9" fillId="0" borderId="0" applyNumberFormat="0" applyBorder="0" applyAlignment="0"/>
    <xf numFmtId="0" fontId="22" fillId="0" borderId="0"/>
  </cellStyleXfs>
  <cellXfs count="110">
    <xf numFmtId="0" fontId="0" fillId="0" borderId="0" xfId="0"/>
    <xf numFmtId="0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6" fillId="0" borderId="0" xfId="0" applyNumberFormat="1" applyFont="1" applyFill="1" applyBorder="1"/>
    <xf numFmtId="0" fontId="7" fillId="0" borderId="0" xfId="0" applyFont="1" applyFill="1" applyBorder="1"/>
    <xf numFmtId="0" fontId="5" fillId="0" borderId="0" xfId="0" applyNumberFormat="1" applyFont="1" applyFill="1" applyBorder="1"/>
    <xf numFmtId="0" fontId="5" fillId="0" borderId="0" xfId="0" applyFont="1" applyFill="1" applyBorder="1"/>
    <xf numFmtId="0" fontId="5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right" indent="1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5" fillId="0" borderId="0" xfId="1" applyFont="1" applyFill="1" applyAlignment="1">
      <alignment horizontal="right"/>
    </xf>
    <xf numFmtId="0" fontId="0" fillId="0" borderId="0" xfId="0" applyFont="1" applyFill="1" applyAlignment="1">
      <alignment horizontal="center" vertical="center"/>
    </xf>
    <xf numFmtId="0" fontId="5" fillId="0" borderId="0" xfId="2" applyFont="1" applyFill="1" applyAlignment="1">
      <alignment horizontal="right"/>
    </xf>
    <xf numFmtId="0" fontId="5" fillId="0" borderId="0" xfId="3" applyFont="1" applyFill="1" applyAlignment="1">
      <alignment horizontal="right"/>
    </xf>
    <xf numFmtId="0" fontId="5" fillId="0" borderId="0" xfId="4" applyFont="1" applyFill="1" applyAlignment="1">
      <alignment horizontal="right"/>
    </xf>
    <xf numFmtId="0" fontId="10" fillId="0" borderId="0" xfId="0" applyFont="1" applyFill="1" applyBorder="1"/>
    <xf numFmtId="0" fontId="6" fillId="0" borderId="0" xfId="0" applyFont="1" applyFill="1" applyBorder="1" applyAlignment="1">
      <alignment horizontal="center"/>
    </xf>
    <xf numFmtId="164" fontId="6" fillId="0" borderId="0" xfId="5" applyNumberFormat="1" applyFont="1" applyFill="1" applyAlignment="1">
      <alignment horizontal="right"/>
    </xf>
    <xf numFmtId="0" fontId="5" fillId="0" borderId="0" xfId="0" applyFont="1" applyFill="1" applyAlignment="1">
      <alignment horizontal="right"/>
    </xf>
    <xf numFmtId="0" fontId="5" fillId="0" borderId="0" xfId="1" applyFont="1" applyFill="1"/>
    <xf numFmtId="164" fontId="5" fillId="0" borderId="0" xfId="1" applyNumberFormat="1" applyFont="1" applyFill="1" applyAlignment="1">
      <alignment horizontal="right"/>
    </xf>
    <xf numFmtId="164" fontId="5" fillId="0" borderId="0" xfId="5" applyNumberFormat="1" applyFont="1" applyFill="1" applyAlignment="1">
      <alignment horizontal="right"/>
    </xf>
    <xf numFmtId="164" fontId="6" fillId="0" borderId="0" xfId="1" applyNumberFormat="1" applyFont="1" applyFill="1" applyAlignment="1">
      <alignment horizontal="right"/>
    </xf>
    <xf numFmtId="0" fontId="5" fillId="0" borderId="0" xfId="0" applyFont="1" applyFill="1"/>
    <xf numFmtId="164" fontId="5" fillId="0" borderId="0" xfId="6" applyNumberFormat="1" applyFont="1" applyFill="1" applyAlignment="1">
      <alignment horizontal="right" vertical="center"/>
    </xf>
    <xf numFmtId="0" fontId="7" fillId="0" borderId="0" xfId="0" applyNumberFormat="1" applyFont="1" applyFill="1" applyBorder="1"/>
    <xf numFmtId="0" fontId="5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right"/>
    </xf>
    <xf numFmtId="0" fontId="6" fillId="0" borderId="0" xfId="0" applyFont="1" applyFill="1" applyBorder="1"/>
    <xf numFmtId="0" fontId="5" fillId="0" borderId="0" xfId="0" applyFont="1" applyFill="1" applyBorder="1" applyAlignment="1">
      <alignment horizontal="right"/>
    </xf>
    <xf numFmtId="164" fontId="5" fillId="0" borderId="0" xfId="7" applyNumberFormat="1" applyFont="1" applyFill="1" applyAlignment="1">
      <alignment horizontal="right"/>
    </xf>
    <xf numFmtId="164" fontId="5" fillId="0" borderId="0" xfId="8" applyNumberFormat="1" applyFont="1" applyFill="1" applyAlignment="1">
      <alignment horizontal="right"/>
    </xf>
    <xf numFmtId="164" fontId="5" fillId="0" borderId="0" xfId="9" applyNumberFormat="1" applyFont="1" applyFill="1" applyAlignment="1">
      <alignment horizontal="right" vertical="center"/>
    </xf>
    <xf numFmtId="164" fontId="5" fillId="0" borderId="0" xfId="0" applyNumberFormat="1" applyFont="1" applyFill="1" applyAlignment="1">
      <alignment horizontal="right"/>
    </xf>
    <xf numFmtId="0" fontId="5" fillId="0" borderId="0" xfId="10" applyFont="1"/>
    <xf numFmtId="0" fontId="5" fillId="0" borderId="0" xfId="10" applyFont="1" applyAlignment="1">
      <alignment horizontal="center"/>
    </xf>
    <xf numFmtId="164" fontId="5" fillId="0" borderId="0" xfId="9" applyNumberFormat="1" applyFont="1" applyFill="1" applyAlignment="1">
      <alignment horizontal="right"/>
    </xf>
    <xf numFmtId="2" fontId="5" fillId="0" borderId="0" xfId="11" applyNumberFormat="1" applyFont="1" applyFill="1" applyAlignment="1">
      <alignment horizontal="right"/>
    </xf>
    <xf numFmtId="2" fontId="5" fillId="0" borderId="0" xfId="1" applyNumberFormat="1" applyFont="1" applyFill="1" applyAlignment="1">
      <alignment horizontal="right"/>
    </xf>
    <xf numFmtId="2" fontId="5" fillId="0" borderId="0" xfId="12" applyNumberFormat="1" applyFont="1" applyFill="1" applyAlignment="1">
      <alignment horizontal="right"/>
    </xf>
    <xf numFmtId="0" fontId="14" fillId="0" borderId="0" xfId="0" applyFont="1" applyFill="1" applyAlignment="1">
      <alignment horizontal="center"/>
    </xf>
    <xf numFmtId="0" fontId="14" fillId="0" borderId="0" xfId="0" applyFont="1" applyFill="1"/>
    <xf numFmtId="164" fontId="5" fillId="0" borderId="0" xfId="13" applyNumberFormat="1" applyFont="1" applyFill="1" applyAlignment="1">
      <alignment horizontal="right"/>
    </xf>
    <xf numFmtId="164" fontId="5" fillId="0" borderId="0" xfId="0" applyNumberFormat="1" applyFont="1" applyFill="1" applyBorder="1" applyAlignment="1">
      <alignment horizontal="right"/>
    </xf>
    <xf numFmtId="0" fontId="10" fillId="0" borderId="0" xfId="0" applyNumberFormat="1" applyFont="1" applyFill="1" applyBorder="1"/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right"/>
    </xf>
    <xf numFmtId="1" fontId="10" fillId="0" borderId="0" xfId="0" applyNumberFormat="1" applyFont="1" applyFill="1" applyBorder="1" applyAlignment="1">
      <alignment horizontal="right"/>
    </xf>
    <xf numFmtId="0" fontId="15" fillId="0" borderId="0" xfId="0" applyFont="1" applyFill="1" applyAlignment="1">
      <alignment horizontal="center"/>
    </xf>
    <xf numFmtId="0" fontId="15" fillId="0" borderId="0" xfId="0" applyFont="1" applyFill="1"/>
    <xf numFmtId="0" fontId="10" fillId="0" borderId="0" xfId="0" applyFont="1" applyFill="1" applyAlignment="1">
      <alignment horizontal="right"/>
    </xf>
    <xf numFmtId="1" fontId="5" fillId="0" borderId="0" xfId="0" applyNumberFormat="1" applyFont="1" applyFill="1" applyBorder="1" applyAlignment="1">
      <alignment horizontal="right"/>
    </xf>
    <xf numFmtId="1" fontId="5" fillId="0" borderId="0" xfId="14" applyNumberFormat="1" applyFont="1" applyFill="1" applyAlignment="1">
      <alignment horizontal="right" wrapText="1"/>
    </xf>
    <xf numFmtId="1" fontId="5" fillId="0" borderId="0" xfId="13" applyNumberFormat="1" applyFont="1" applyFill="1" applyAlignment="1">
      <alignment horizontal="right"/>
    </xf>
    <xf numFmtId="164" fontId="5" fillId="0" borderId="0" xfId="15" applyNumberFormat="1" applyFont="1" applyFill="1" applyAlignment="1">
      <alignment horizontal="right"/>
    </xf>
    <xf numFmtId="0" fontId="5" fillId="0" borderId="0" xfId="16" applyFont="1" applyFill="1" applyAlignment="1">
      <alignment horizontal="right"/>
    </xf>
    <xf numFmtId="0" fontId="5" fillId="0" borderId="0" xfId="17" applyFont="1" applyFill="1" applyAlignment="1">
      <alignment horizontal="right" vertical="center"/>
    </xf>
    <xf numFmtId="0" fontId="5" fillId="0" borderId="0" xfId="18" applyFont="1" applyFill="1" applyAlignment="1">
      <alignment horizontal="right" vertical="center"/>
    </xf>
    <xf numFmtId="0" fontId="5" fillId="0" borderId="0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wrapText="1"/>
    </xf>
    <xf numFmtId="164" fontId="5" fillId="0" borderId="0" xfId="19" applyNumberFormat="1" applyFont="1" applyFill="1" applyAlignment="1">
      <alignment horizontal="right"/>
    </xf>
    <xf numFmtId="164" fontId="5" fillId="0" borderId="0" xfId="19" applyNumberFormat="1" applyFont="1" applyFill="1" applyAlignment="1">
      <alignment horizontal="right" wrapText="1"/>
    </xf>
    <xf numFmtId="0" fontId="5" fillId="0" borderId="0" xfId="0" applyFont="1"/>
    <xf numFmtId="165" fontId="5" fillId="0" borderId="0" xfId="20" applyNumberFormat="1" applyFont="1" applyFill="1"/>
    <xf numFmtId="165" fontId="5" fillId="0" borderId="0" xfId="20" applyNumberFormat="1" applyFont="1" applyFill="1" applyAlignment="1">
      <alignment horizontal="right"/>
    </xf>
    <xf numFmtId="1" fontId="5" fillId="0" borderId="0" xfId="20" applyNumberFormat="1" applyFont="1" applyFill="1"/>
    <xf numFmtId="164" fontId="5" fillId="0" borderId="0" xfId="21" applyNumberFormat="1" applyFont="1" applyFill="1" applyAlignment="1">
      <alignment horizontal="right"/>
    </xf>
    <xf numFmtId="1" fontId="5" fillId="0" borderId="0" xfId="22" applyNumberFormat="1" applyFont="1" applyFill="1" applyAlignment="1">
      <alignment horizontal="right" vertical="center"/>
    </xf>
    <xf numFmtId="0" fontId="5" fillId="0" borderId="0" xfId="10" applyFont="1" applyFill="1"/>
    <xf numFmtId="0" fontId="5" fillId="0" borderId="0" xfId="10" applyFont="1" applyFill="1" applyAlignment="1">
      <alignment horizontal="center"/>
    </xf>
    <xf numFmtId="0" fontId="0" fillId="0" borderId="0" xfId="0" applyFont="1" applyFill="1" applyAlignment="1">
      <alignment horizontal="left"/>
    </xf>
    <xf numFmtId="0" fontId="5" fillId="0" borderId="0" xfId="1" applyFont="1" applyFill="1" applyAlignment="1">
      <alignment horizontal="center"/>
    </xf>
    <xf numFmtId="164" fontId="5" fillId="0" borderId="0" xfId="23" applyNumberFormat="1" applyFont="1" applyFill="1" applyAlignment="1">
      <alignment horizontal="right"/>
    </xf>
    <xf numFmtId="1" fontId="5" fillId="0" borderId="0" xfId="1" applyNumberFormat="1" applyFont="1" applyFill="1" applyAlignment="1">
      <alignment horizontal="right"/>
    </xf>
    <xf numFmtId="1" fontId="5" fillId="0" borderId="0" xfId="24" applyNumberFormat="1" applyFont="1" applyFill="1" applyAlignment="1">
      <alignment horizontal="right"/>
    </xf>
    <xf numFmtId="0" fontId="18" fillId="0" borderId="0" xfId="0" applyFont="1" applyFill="1" applyBorder="1" applyAlignment="1">
      <alignment horizontal="center"/>
    </xf>
    <xf numFmtId="1" fontId="5" fillId="0" borderId="0" xfId="1" applyNumberFormat="1" applyFont="1" applyFill="1" applyAlignment="1">
      <alignment horizontal="right" wrapText="1"/>
    </xf>
    <xf numFmtId="0" fontId="19" fillId="0" borderId="0" xfId="0" applyFont="1" applyFill="1" applyAlignment="1">
      <alignment horizontal="right" vertical="center"/>
    </xf>
    <xf numFmtId="1" fontId="5" fillId="0" borderId="0" xfId="23" applyNumberFormat="1" applyFont="1" applyFill="1" applyAlignment="1">
      <alignment horizontal="right"/>
    </xf>
    <xf numFmtId="0" fontId="5" fillId="0" borderId="0" xfId="0" applyNumberFormat="1" applyFont="1" applyFill="1" applyAlignment="1">
      <alignment horizontal="center" wrapText="1"/>
    </xf>
    <xf numFmtId="1" fontId="20" fillId="0" borderId="0" xfId="0" applyNumberFormat="1" applyFont="1" applyFill="1" applyAlignment="1">
      <alignment horizontal="right"/>
    </xf>
    <xf numFmtId="164" fontId="6" fillId="0" borderId="0" xfId="25" applyNumberFormat="1" applyFont="1" applyFill="1" applyAlignment="1">
      <alignment horizontal="right"/>
    </xf>
    <xf numFmtId="164" fontId="20" fillId="0" borderId="0" xfId="0" applyNumberFormat="1" applyFont="1" applyFill="1" applyAlignment="1">
      <alignment horizontal="right"/>
    </xf>
    <xf numFmtId="0" fontId="6" fillId="0" borderId="1" xfId="0" applyNumberFormat="1" applyFont="1" applyFill="1" applyBorder="1"/>
    <xf numFmtId="0" fontId="7" fillId="0" borderId="1" xfId="0" applyFont="1" applyFill="1" applyBorder="1"/>
    <xf numFmtId="0" fontId="5" fillId="0" borderId="1" xfId="0" applyNumberFormat="1" applyFont="1" applyFill="1" applyBorder="1"/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right" indent="1"/>
    </xf>
    <xf numFmtId="0" fontId="21" fillId="0" borderId="0" xfId="0" applyFont="1" applyFill="1" applyAlignment="1">
      <alignment horizontal="center"/>
    </xf>
    <xf numFmtId="0" fontId="21" fillId="0" borderId="0" xfId="0" applyFont="1" applyFill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</cellXfs>
  <cellStyles count="36">
    <cellStyle name="Comma 10 2 2 6" xfId="20"/>
    <cellStyle name="Comma 10 4" xfId="26"/>
    <cellStyle name="Normal" xfId="0" builtinId="0"/>
    <cellStyle name="Normal - Style1 3" xfId="27"/>
    <cellStyle name="Normal - Style1_01 Danh muc hanh chinh (Nam) 2" xfId="24"/>
    <cellStyle name="Normal - Style1_01 Don vi HC 2 2 2" xfId="25"/>
    <cellStyle name="Normal 100 6 3 2 2 3" xfId="22"/>
    <cellStyle name="Normal 100 6 3 3 2" xfId="28"/>
    <cellStyle name="Normal 11" xfId="1"/>
    <cellStyle name="Normal 12 3 2" xfId="15"/>
    <cellStyle name="Normal 12 4" xfId="29"/>
    <cellStyle name="Normal 12 4 2" xfId="19"/>
    <cellStyle name="Normal 12 5" xfId="30"/>
    <cellStyle name="Normal 12 6" xfId="31"/>
    <cellStyle name="Normal 13 3 2" xfId="14"/>
    <cellStyle name="Normal 162" xfId="9"/>
    <cellStyle name="Normal 172" xfId="32"/>
    <cellStyle name="Normal 173" xfId="33"/>
    <cellStyle name="Normal 174" xfId="34"/>
    <cellStyle name="Normal 175" xfId="2"/>
    <cellStyle name="Normal 176" xfId="3"/>
    <cellStyle name="Normal 177" xfId="4"/>
    <cellStyle name="Normal 2" xfId="10"/>
    <cellStyle name="Normal 2 3 3" xfId="23"/>
    <cellStyle name="Normal 25 2 3" xfId="21"/>
    <cellStyle name="Normal 3" xfId="35"/>
    <cellStyle name="Normal_01HaNoi" xfId="13"/>
    <cellStyle name="Normal_Book1_1_04 Doanh nghiep va CSKDCT 2012" xfId="16"/>
    <cellStyle name="Normal_ca the NGDD 2011" xfId="18"/>
    <cellStyle name="Normal_DatDai(1) 2" xfId="5"/>
    <cellStyle name="Normal_DVHC" xfId="6"/>
    <cellStyle name="Normal_LDDP-TINH" xfId="7"/>
    <cellStyle name="Normal_LDDP-TINH_1" xfId="8"/>
    <cellStyle name="Normal_Niengiam_cathe_2008(22.05.2009)" xfId="17"/>
    <cellStyle name="Normal_Tyle TN ĐP" xfId="11"/>
    <cellStyle name="Normal_TyleTVL ĐP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8"/>
  <sheetViews>
    <sheetView tabSelected="1" topLeftCell="A27" workbookViewId="0">
      <selection activeCell="B33" sqref="B33:E35"/>
    </sheetView>
  </sheetViews>
  <sheetFormatPr defaultColWidth="8.875" defaultRowHeight="15" x14ac:dyDescent="0.2"/>
  <cols>
    <col min="1" max="3" width="1.125" style="12" customWidth="1"/>
    <col min="4" max="4" width="51.875" style="12" customWidth="1"/>
    <col min="5" max="5" width="11.875" style="108" customWidth="1"/>
    <col min="6" max="9" width="9.25" style="109" customWidth="1"/>
    <col min="10" max="10" width="9.875" style="12" customWidth="1"/>
    <col min="11" max="11" width="13.5" style="15" customWidth="1"/>
    <col min="12" max="16384" width="8.875" style="12"/>
  </cols>
  <sheetData>
    <row r="1" spans="1:11" s="4" customFormat="1" ht="30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s="4" customFormat="1" x14ac:dyDescent="0.25">
      <c r="A2" s="5"/>
      <c r="B2" s="6"/>
      <c r="C2" s="6"/>
      <c r="D2" s="6"/>
      <c r="E2" s="6" t="s">
        <v>1</v>
      </c>
      <c r="F2" s="6"/>
      <c r="G2" s="6"/>
      <c r="H2" s="6"/>
      <c r="I2" s="6"/>
      <c r="J2" s="6"/>
      <c r="K2" s="3"/>
    </row>
    <row r="3" spans="1:11" s="4" customFormat="1" x14ac:dyDescent="0.25">
      <c r="A3" s="7"/>
      <c r="B3" s="8"/>
      <c r="C3" s="8"/>
      <c r="D3" s="8"/>
      <c r="E3" s="8"/>
      <c r="F3" s="8"/>
      <c r="G3" s="8"/>
      <c r="H3" s="8"/>
      <c r="I3" s="8"/>
      <c r="J3" s="8"/>
      <c r="K3" s="3"/>
    </row>
    <row r="4" spans="1:11" ht="48.75" customHeight="1" x14ac:dyDescent="0.2">
      <c r="A4" s="9"/>
      <c r="B4" s="9"/>
      <c r="C4" s="9"/>
      <c r="D4" s="9"/>
      <c r="E4" s="10" t="s">
        <v>2</v>
      </c>
      <c r="F4" s="10">
        <v>2019</v>
      </c>
      <c r="G4" s="10">
        <v>2020</v>
      </c>
      <c r="H4" s="10">
        <v>2021</v>
      </c>
      <c r="I4" s="10">
        <v>2022</v>
      </c>
      <c r="J4" s="10">
        <v>2023</v>
      </c>
      <c r="K4" s="11"/>
    </row>
    <row r="5" spans="1:11" ht="9.9499999999999993" customHeight="1" x14ac:dyDescent="0.2">
      <c r="A5" s="13"/>
      <c r="B5" s="13"/>
      <c r="C5" s="13"/>
      <c r="D5" s="13"/>
      <c r="E5" s="14"/>
      <c r="F5" s="13"/>
      <c r="G5" s="13"/>
      <c r="H5" s="13"/>
      <c r="I5" s="13"/>
      <c r="J5" s="13"/>
    </row>
    <row r="6" spans="1:11" s="24" customFormat="1" ht="18" customHeight="1" x14ac:dyDescent="0.2">
      <c r="A6" s="16" t="s">
        <v>3</v>
      </c>
      <c r="B6" s="17"/>
      <c r="C6" s="18"/>
      <c r="D6" s="19"/>
      <c r="E6" s="20"/>
      <c r="F6" s="21"/>
      <c r="G6" s="21"/>
      <c r="H6" s="21"/>
      <c r="I6" s="21"/>
      <c r="J6" s="22"/>
      <c r="K6" s="23"/>
    </row>
    <row r="7" spans="1:11" s="24" customFormat="1" ht="18" customHeight="1" x14ac:dyDescent="0.2">
      <c r="A7" s="16"/>
      <c r="B7" s="17"/>
      <c r="C7" s="18"/>
      <c r="D7" s="19" t="s">
        <v>4</v>
      </c>
      <c r="E7" s="21" t="s">
        <v>5</v>
      </c>
      <c r="F7" s="25">
        <v>2</v>
      </c>
      <c r="G7" s="25">
        <v>2</v>
      </c>
      <c r="H7" s="25">
        <v>2</v>
      </c>
      <c r="I7" s="25">
        <v>2</v>
      </c>
      <c r="J7" s="25">
        <v>2</v>
      </c>
      <c r="K7" s="26"/>
    </row>
    <row r="8" spans="1:11" s="24" customFormat="1" ht="18" customHeight="1" x14ac:dyDescent="0.2">
      <c r="A8" s="16"/>
      <c r="B8" s="17"/>
      <c r="C8" s="18"/>
      <c r="D8" s="19" t="s">
        <v>6</v>
      </c>
      <c r="E8" s="21" t="s">
        <v>7</v>
      </c>
      <c r="F8" s="27">
        <v>1</v>
      </c>
      <c r="G8" s="28">
        <v>1</v>
      </c>
      <c r="H8" s="29">
        <v>1</v>
      </c>
      <c r="I8" s="25">
        <v>1</v>
      </c>
      <c r="J8" s="25">
        <v>1</v>
      </c>
      <c r="K8" s="26"/>
    </row>
    <row r="9" spans="1:11" s="24" customFormat="1" ht="18" customHeight="1" x14ac:dyDescent="0.2">
      <c r="A9" s="16"/>
      <c r="B9" s="17"/>
      <c r="C9" s="18"/>
      <c r="D9" s="19" t="s">
        <v>8</v>
      </c>
      <c r="E9" s="21" t="s">
        <v>7</v>
      </c>
      <c r="F9" s="27">
        <v>6</v>
      </c>
      <c r="G9" s="28">
        <v>6</v>
      </c>
      <c r="H9" s="29">
        <v>6</v>
      </c>
      <c r="I9" s="25">
        <v>6</v>
      </c>
      <c r="J9" s="25">
        <v>6</v>
      </c>
      <c r="K9" s="26"/>
    </row>
    <row r="10" spans="1:11" s="24" customFormat="1" ht="18" customHeight="1" x14ac:dyDescent="0.2">
      <c r="A10" s="16"/>
      <c r="B10" s="17"/>
      <c r="C10" s="18"/>
      <c r="D10" s="19" t="s">
        <v>9</v>
      </c>
      <c r="E10" s="21" t="s">
        <v>7</v>
      </c>
      <c r="F10" s="27">
        <v>35</v>
      </c>
      <c r="G10" s="28">
        <v>35</v>
      </c>
      <c r="H10" s="29">
        <v>35</v>
      </c>
      <c r="I10" s="25">
        <v>35</v>
      </c>
      <c r="J10" s="25">
        <v>35</v>
      </c>
      <c r="K10" s="26"/>
    </row>
    <row r="11" spans="1:11" s="24" customFormat="1" ht="18" customHeight="1" x14ac:dyDescent="0.2">
      <c r="A11" s="16"/>
      <c r="B11" s="17"/>
      <c r="C11" s="18"/>
      <c r="D11" s="19" t="s">
        <v>10</v>
      </c>
      <c r="E11" s="21" t="s">
        <v>7</v>
      </c>
      <c r="F11" s="27">
        <v>6</v>
      </c>
      <c r="G11" s="28">
        <v>6</v>
      </c>
      <c r="H11" s="29">
        <v>6</v>
      </c>
      <c r="I11" s="25">
        <v>6</v>
      </c>
      <c r="J11" s="25">
        <v>6</v>
      </c>
      <c r="K11" s="26"/>
    </row>
    <row r="12" spans="1:11" s="24" customFormat="1" ht="18" customHeight="1" x14ac:dyDescent="0.2">
      <c r="A12" s="16"/>
      <c r="B12" s="17"/>
      <c r="C12" s="18"/>
      <c r="D12" s="19" t="s">
        <v>11</v>
      </c>
      <c r="E12" s="21" t="s">
        <v>7</v>
      </c>
      <c r="F12" s="27">
        <v>99</v>
      </c>
      <c r="G12" s="28">
        <v>98</v>
      </c>
      <c r="H12" s="29">
        <v>98</v>
      </c>
      <c r="I12" s="25">
        <v>98</v>
      </c>
      <c r="J12" s="25">
        <v>98</v>
      </c>
      <c r="K12" s="26"/>
    </row>
    <row r="13" spans="1:11" s="24" customFormat="1" ht="18" customHeight="1" x14ac:dyDescent="0.2">
      <c r="A13" s="16" t="s">
        <v>12</v>
      </c>
      <c r="B13" s="17"/>
      <c r="C13" s="30"/>
      <c r="D13" s="18"/>
      <c r="E13" s="31" t="s">
        <v>13</v>
      </c>
      <c r="F13" s="32">
        <v>519.96229000000005</v>
      </c>
      <c r="G13" s="32">
        <v>519.96199999999999</v>
      </c>
      <c r="H13" s="32">
        <v>519.96200999999996</v>
      </c>
      <c r="I13" s="32">
        <v>519.96223999999995</v>
      </c>
      <c r="J13" s="32">
        <v>520.01099999999997</v>
      </c>
      <c r="K13" s="26"/>
    </row>
    <row r="14" spans="1:11" s="24" customFormat="1" ht="18" customHeight="1" x14ac:dyDescent="0.2">
      <c r="A14" s="16"/>
      <c r="B14" s="17"/>
      <c r="C14" s="30"/>
      <c r="D14" s="30" t="s">
        <v>14</v>
      </c>
      <c r="E14" s="31"/>
      <c r="F14" s="33"/>
      <c r="G14" s="33"/>
      <c r="H14" s="33"/>
      <c r="I14" s="33"/>
      <c r="J14" s="33"/>
      <c r="K14" s="26"/>
    </row>
    <row r="15" spans="1:11" s="24" customFormat="1" ht="18" customHeight="1" x14ac:dyDescent="0.2">
      <c r="A15" s="16"/>
      <c r="B15" s="17"/>
      <c r="C15" s="30"/>
      <c r="D15" s="34" t="s">
        <v>15</v>
      </c>
      <c r="E15" s="21" t="s">
        <v>7</v>
      </c>
      <c r="F15" s="35">
        <v>99.349249999999998</v>
      </c>
      <c r="G15" s="35">
        <v>99.039000000000001</v>
      </c>
      <c r="H15" s="35">
        <v>98.983010000000007</v>
      </c>
      <c r="I15" s="36">
        <v>98.580040000000011</v>
      </c>
      <c r="J15" s="35">
        <v>98.150999999999996</v>
      </c>
      <c r="K15" s="26"/>
    </row>
    <row r="16" spans="1:11" s="24" customFormat="1" ht="18" customHeight="1" x14ac:dyDescent="0.2">
      <c r="A16" s="16"/>
      <c r="B16" s="17"/>
      <c r="C16" s="30"/>
      <c r="D16" s="34" t="s">
        <v>16</v>
      </c>
      <c r="E16" s="21" t="s">
        <v>7</v>
      </c>
      <c r="F16" s="35">
        <v>277.21863999999999</v>
      </c>
      <c r="G16" s="35">
        <v>277.096</v>
      </c>
      <c r="H16" s="35">
        <v>275.69099999999997</v>
      </c>
      <c r="I16" s="35">
        <v>275.31445999999994</v>
      </c>
      <c r="J16" s="35">
        <v>275.2</v>
      </c>
      <c r="K16" s="26"/>
    </row>
    <row r="17" spans="1:11" s="24" customFormat="1" ht="18" customHeight="1" x14ac:dyDescent="0.2">
      <c r="A17" s="16"/>
      <c r="B17" s="17"/>
      <c r="C17" s="30"/>
      <c r="D17" s="34" t="s">
        <v>17</v>
      </c>
      <c r="E17" s="21" t="s">
        <v>7</v>
      </c>
      <c r="F17" s="35">
        <v>39.003320000000002</v>
      </c>
      <c r="G17" s="35">
        <v>39.347000000000001</v>
      </c>
      <c r="H17" s="35">
        <v>39.758000000000003</v>
      </c>
      <c r="I17" s="35">
        <v>41.230980000000002</v>
      </c>
      <c r="J17" s="35">
        <v>41.954000000000001</v>
      </c>
      <c r="K17" s="26"/>
    </row>
    <row r="18" spans="1:11" s="24" customFormat="1" ht="18" customHeight="1" x14ac:dyDescent="0.2">
      <c r="A18" s="16"/>
      <c r="B18" s="17"/>
      <c r="C18" s="30"/>
      <c r="D18" s="34" t="s">
        <v>18</v>
      </c>
      <c r="E18" s="21" t="s">
        <v>7</v>
      </c>
      <c r="F18" s="35">
        <v>7.4981400000000002</v>
      </c>
      <c r="G18" s="35">
        <v>7.62</v>
      </c>
      <c r="H18" s="35">
        <v>7.681</v>
      </c>
      <c r="I18" s="35">
        <v>7.6979299999999995</v>
      </c>
      <c r="J18" s="35">
        <v>7.7889999999999997</v>
      </c>
      <c r="K18" s="26"/>
    </row>
    <row r="19" spans="1:11" s="24" customFormat="1" ht="18" customHeight="1" x14ac:dyDescent="0.2">
      <c r="A19" s="16" t="s">
        <v>19</v>
      </c>
      <c r="B19" s="17"/>
      <c r="C19" s="18"/>
      <c r="D19" s="19"/>
      <c r="E19" s="31" t="s">
        <v>20</v>
      </c>
      <c r="F19" s="37">
        <v>1232.8230000000001</v>
      </c>
      <c r="G19" s="37">
        <v>1240.4359999999999</v>
      </c>
      <c r="H19" s="37">
        <v>1248.0619999999999</v>
      </c>
      <c r="I19" s="37">
        <v>1253.9690000000001</v>
      </c>
      <c r="J19" s="37">
        <v>1260.623126</v>
      </c>
      <c r="K19" s="23"/>
    </row>
    <row r="20" spans="1:11" s="24" customFormat="1" ht="18" customHeight="1" x14ac:dyDescent="0.2">
      <c r="A20" s="16"/>
      <c r="B20" s="17"/>
      <c r="C20" s="38" t="s">
        <v>21</v>
      </c>
      <c r="D20" s="19"/>
      <c r="E20" s="21"/>
      <c r="F20" s="35"/>
      <c r="G20" s="35"/>
      <c r="H20" s="35"/>
      <c r="I20" s="35"/>
      <c r="J20" s="25"/>
      <c r="K20" s="23"/>
    </row>
    <row r="21" spans="1:11" s="24" customFormat="1" ht="18" customHeight="1" x14ac:dyDescent="0.2">
      <c r="A21" s="16"/>
      <c r="B21" s="17"/>
      <c r="C21" s="18"/>
      <c r="D21" s="19" t="s">
        <v>22</v>
      </c>
      <c r="E21" s="21" t="s">
        <v>7</v>
      </c>
      <c r="F21" s="39">
        <v>613.48199999999997</v>
      </c>
      <c r="G21" s="39">
        <v>617.69500000000005</v>
      </c>
      <c r="H21" s="39">
        <v>621.39794515462302</v>
      </c>
      <c r="I21" s="39">
        <v>625.298</v>
      </c>
      <c r="J21" s="39">
        <v>628.61257495981533</v>
      </c>
      <c r="K21" s="23"/>
    </row>
    <row r="22" spans="1:11" s="24" customFormat="1" ht="18" customHeight="1" x14ac:dyDescent="0.2">
      <c r="A22" s="16"/>
      <c r="B22" s="40"/>
      <c r="C22" s="30"/>
      <c r="D22" s="19" t="s">
        <v>23</v>
      </c>
      <c r="E22" s="21" t="s">
        <v>7</v>
      </c>
      <c r="F22" s="35">
        <v>619.34100000000012</v>
      </c>
      <c r="G22" s="35">
        <v>622.74099999999987</v>
      </c>
      <c r="H22" s="35">
        <v>626.66405484537688</v>
      </c>
      <c r="I22" s="39">
        <v>628.67100000000005</v>
      </c>
      <c r="J22" s="39">
        <v>632.01055104018462</v>
      </c>
      <c r="K22" s="23"/>
    </row>
    <row r="23" spans="1:11" s="24" customFormat="1" ht="18" customHeight="1" x14ac:dyDescent="0.2">
      <c r="A23" s="16"/>
      <c r="B23" s="40"/>
      <c r="C23" s="38" t="s">
        <v>24</v>
      </c>
      <c r="D23" s="19"/>
      <c r="E23" s="41"/>
      <c r="F23" s="35"/>
      <c r="G23" s="35"/>
      <c r="H23" s="35"/>
      <c r="I23" s="39"/>
      <c r="J23" s="39"/>
      <c r="K23" s="23"/>
    </row>
    <row r="24" spans="1:11" s="24" customFormat="1" ht="18" customHeight="1" x14ac:dyDescent="0.2">
      <c r="A24" s="16"/>
      <c r="B24" s="40"/>
      <c r="C24" s="30"/>
      <c r="D24" s="38" t="s">
        <v>25</v>
      </c>
      <c r="E24" s="21" t="s">
        <v>7</v>
      </c>
      <c r="F24" s="35">
        <v>521.29999999999995</v>
      </c>
      <c r="G24" s="35">
        <v>525.87300000000005</v>
      </c>
      <c r="H24" s="35">
        <v>528.74279901853618</v>
      </c>
      <c r="I24" s="39">
        <v>531.19200000000001</v>
      </c>
      <c r="J24" s="39">
        <v>534.36023843743772</v>
      </c>
      <c r="K24" s="23"/>
    </row>
    <row r="25" spans="1:11" s="24" customFormat="1" ht="18" customHeight="1" x14ac:dyDescent="0.2">
      <c r="A25" s="16"/>
      <c r="B25" s="40"/>
      <c r="C25" s="30"/>
      <c r="D25" s="38" t="s">
        <v>26</v>
      </c>
      <c r="E25" s="21" t="s">
        <v>7</v>
      </c>
      <c r="F25" s="35">
        <v>711.52300000000014</v>
      </c>
      <c r="G25" s="35">
        <v>714.56299999999987</v>
      </c>
      <c r="H25" s="35">
        <v>719.31920098146372</v>
      </c>
      <c r="I25" s="39">
        <v>722.77700000000004</v>
      </c>
      <c r="J25" s="39">
        <v>726.26288756256224</v>
      </c>
      <c r="K25" s="23"/>
    </row>
    <row r="26" spans="1:11" s="24" customFormat="1" ht="18" customHeight="1" x14ac:dyDescent="0.2">
      <c r="A26" s="16" t="s">
        <v>27</v>
      </c>
      <c r="B26" s="40"/>
      <c r="C26" s="30"/>
      <c r="D26" s="19"/>
      <c r="E26" s="42" t="s">
        <v>28</v>
      </c>
      <c r="F26" s="43">
        <f>F19*100/F13</f>
        <v>237.09854035760938</v>
      </c>
      <c r="G26" s="43">
        <f>G19*100/G13</f>
        <v>238.5628180520884</v>
      </c>
      <c r="H26" s="43">
        <f>H19*100/H13</f>
        <v>240.02945907528897</v>
      </c>
      <c r="I26" s="43">
        <f>I19*100/I13</f>
        <v>241.1653969334389</v>
      </c>
      <c r="J26" s="43">
        <f>J19*100/J13</f>
        <v>242.42239606469863</v>
      </c>
      <c r="K26" s="23"/>
    </row>
    <row r="27" spans="1:11" s="24" customFormat="1" ht="18" customHeight="1" x14ac:dyDescent="0.2">
      <c r="A27" s="44" t="s">
        <v>29</v>
      </c>
      <c r="B27" s="38"/>
      <c r="C27" s="19"/>
      <c r="D27" s="18"/>
      <c r="E27" s="21"/>
      <c r="F27" s="45"/>
      <c r="G27" s="45"/>
      <c r="H27" s="45"/>
      <c r="I27" s="45"/>
      <c r="J27" s="45"/>
      <c r="K27" s="23"/>
    </row>
    <row r="28" spans="1:11" s="24" customFormat="1" ht="18" customHeight="1" x14ac:dyDescent="0.2">
      <c r="A28" s="16"/>
      <c r="B28" s="18" t="s">
        <v>30</v>
      </c>
      <c r="C28" s="30"/>
      <c r="D28" s="19"/>
      <c r="E28" s="21" t="s">
        <v>20</v>
      </c>
      <c r="F28" s="46">
        <v>671.91799999998591</v>
      </c>
      <c r="G28" s="46">
        <v>642.50899999999353</v>
      </c>
      <c r="H28" s="47">
        <v>591.9611991649324</v>
      </c>
      <c r="I28" s="46">
        <v>651.15700000000663</v>
      </c>
      <c r="J28" s="48">
        <v>667.5289999999992</v>
      </c>
      <c r="K28" s="23"/>
    </row>
    <row r="29" spans="1:11" s="24" customFormat="1" ht="18" customHeight="1" x14ac:dyDescent="0.2">
      <c r="A29" s="16"/>
      <c r="B29" s="16"/>
      <c r="C29" s="18" t="s">
        <v>31</v>
      </c>
      <c r="D29" s="18"/>
      <c r="E29" s="42"/>
      <c r="F29" s="33"/>
      <c r="G29" s="33"/>
      <c r="H29" s="33"/>
      <c r="I29" s="33"/>
      <c r="J29" s="33"/>
      <c r="K29" s="23"/>
    </row>
    <row r="30" spans="1:11" s="24" customFormat="1" ht="18" customHeight="1" x14ac:dyDescent="0.2">
      <c r="A30" s="16"/>
      <c r="B30" s="16"/>
      <c r="C30" s="18"/>
      <c r="D30" s="18" t="s">
        <v>32</v>
      </c>
      <c r="E30" s="42" t="s">
        <v>7</v>
      </c>
      <c r="F30" s="49">
        <v>176.63513005853213</v>
      </c>
      <c r="G30" s="49">
        <v>172.09721174606261</v>
      </c>
      <c r="H30" s="49">
        <v>169.09997176867853</v>
      </c>
      <c r="I30" s="49">
        <v>170.56183568612343</v>
      </c>
      <c r="J30" s="49">
        <v>175.0205206965297</v>
      </c>
      <c r="K30" s="23"/>
    </row>
    <row r="31" spans="1:11" s="24" customFormat="1" ht="18" customHeight="1" x14ac:dyDescent="0.2">
      <c r="A31" s="16"/>
      <c r="B31" s="16"/>
      <c r="C31" s="18"/>
      <c r="D31" s="18" t="s">
        <v>33</v>
      </c>
      <c r="E31" s="42" t="s">
        <v>34</v>
      </c>
      <c r="F31" s="49">
        <v>179.32639181092449</v>
      </c>
      <c r="G31" s="49">
        <v>184.90079007407854</v>
      </c>
      <c r="H31" s="49">
        <v>149.18496780835466</v>
      </c>
      <c r="I31" s="49">
        <v>168.11244777946848</v>
      </c>
      <c r="J31" s="49">
        <v>159.37407281187475</v>
      </c>
      <c r="K31" s="23"/>
    </row>
    <row r="32" spans="1:11" s="24" customFormat="1" ht="18" customHeight="1" x14ac:dyDescent="0.2">
      <c r="A32" s="16"/>
      <c r="B32" s="16"/>
      <c r="C32" s="18"/>
      <c r="D32" s="18" t="s">
        <v>35</v>
      </c>
      <c r="E32" s="42" t="s">
        <v>34</v>
      </c>
      <c r="F32" s="49">
        <v>315.95647813053483</v>
      </c>
      <c r="G32" s="49">
        <v>285.51099817985227</v>
      </c>
      <c r="H32" s="49">
        <v>273.67625958789921</v>
      </c>
      <c r="I32" s="49">
        <v>312.48271653441469</v>
      </c>
      <c r="J32" s="49">
        <v>333.13440649159475</v>
      </c>
      <c r="K32" s="23"/>
    </row>
    <row r="33" spans="1:11" s="24" customFormat="1" ht="18" customHeight="1" x14ac:dyDescent="0.2">
      <c r="A33" s="16"/>
      <c r="B33" s="50" t="s">
        <v>36</v>
      </c>
      <c r="C33" s="50"/>
      <c r="D33" s="50"/>
      <c r="E33" s="51" t="s">
        <v>37</v>
      </c>
      <c r="F33" s="52">
        <v>22.8</v>
      </c>
      <c r="G33" s="52">
        <v>23.876534119504228</v>
      </c>
      <c r="H33" s="52">
        <v>25.566613380403258</v>
      </c>
      <c r="I33" s="52">
        <v>25.298957464136667</v>
      </c>
      <c r="J33" s="35">
        <v>25.3</v>
      </c>
      <c r="K33" s="23"/>
    </row>
    <row r="34" spans="1:11" s="24" customFormat="1" ht="18" customHeight="1" x14ac:dyDescent="0.2">
      <c r="A34" s="16"/>
      <c r="B34" s="50" t="s">
        <v>38</v>
      </c>
      <c r="C34" s="50"/>
      <c r="D34" s="50"/>
      <c r="E34" s="51" t="s">
        <v>34</v>
      </c>
      <c r="F34" s="53">
        <v>3.4895543153568136</v>
      </c>
      <c r="G34" s="53">
        <v>4.7027988913789667</v>
      </c>
      <c r="H34" s="53">
        <v>5.7200000000000495</v>
      </c>
      <c r="I34" s="53">
        <v>3.3738413871811352</v>
      </c>
      <c r="J34" s="54">
        <v>2.4395238855345807</v>
      </c>
      <c r="K34" s="23"/>
    </row>
    <row r="35" spans="1:11" s="24" customFormat="1" ht="18" customHeight="1" x14ac:dyDescent="0.2">
      <c r="A35" s="16"/>
      <c r="B35" s="50" t="s">
        <v>39</v>
      </c>
      <c r="C35" s="50"/>
      <c r="D35" s="50"/>
      <c r="E35" s="51" t="s">
        <v>34</v>
      </c>
      <c r="F35" s="55">
        <v>1.3456271509856992</v>
      </c>
      <c r="G35" s="55">
        <v>3.6209902760673081</v>
      </c>
      <c r="H35" s="55">
        <v>7.6523388987813155</v>
      </c>
      <c r="I35" s="55">
        <v>3.5553081715911938</v>
      </c>
      <c r="J35" s="54">
        <v>3.8372400336614074</v>
      </c>
      <c r="K35" s="23"/>
    </row>
    <row r="36" spans="1:11" s="24" customFormat="1" ht="18" customHeight="1" x14ac:dyDescent="0.2">
      <c r="A36" s="16" t="s">
        <v>40</v>
      </c>
      <c r="B36" s="17"/>
      <c r="C36" s="30"/>
      <c r="D36" s="19"/>
      <c r="E36" s="21"/>
      <c r="F36" s="45"/>
      <c r="G36" s="45"/>
      <c r="H36" s="45"/>
      <c r="I36" s="45"/>
      <c r="J36" s="45"/>
      <c r="K36" s="23"/>
    </row>
    <row r="37" spans="1:11" s="57" customFormat="1" ht="18" customHeight="1" x14ac:dyDescent="0.25">
      <c r="A37" s="16"/>
      <c r="B37" s="19" t="s">
        <v>41</v>
      </c>
      <c r="C37" s="30"/>
      <c r="D37" s="18"/>
      <c r="E37" s="21" t="s">
        <v>42</v>
      </c>
      <c r="F37" s="35">
        <v>86746.339640000006</v>
      </c>
      <c r="G37" s="35">
        <v>79721.552949999998</v>
      </c>
      <c r="H37" s="35">
        <v>79265.095939999999</v>
      </c>
      <c r="I37" s="35">
        <v>96765.89314</v>
      </c>
      <c r="J37" s="35">
        <v>111811.36942470886</v>
      </c>
      <c r="K37" s="56"/>
    </row>
    <row r="38" spans="1:11" s="24" customFormat="1" ht="18" customHeight="1" x14ac:dyDescent="0.2">
      <c r="A38" s="16"/>
      <c r="B38" s="30"/>
      <c r="C38" s="38"/>
      <c r="D38" s="19" t="s">
        <v>43</v>
      </c>
      <c r="E38" s="21" t="s">
        <v>34</v>
      </c>
      <c r="F38" s="58">
        <v>9307.9358300000004</v>
      </c>
      <c r="G38" s="58">
        <v>9369.5763900000002</v>
      </c>
      <c r="H38" s="58">
        <v>10066.09252</v>
      </c>
      <c r="I38" s="58">
        <v>11143.207490000001</v>
      </c>
      <c r="J38" s="58">
        <v>12191.136248263147</v>
      </c>
      <c r="K38" s="23"/>
    </row>
    <row r="39" spans="1:11" s="24" customFormat="1" ht="18" customHeight="1" x14ac:dyDescent="0.2">
      <c r="A39" s="16"/>
      <c r="B39" s="30"/>
      <c r="C39" s="38"/>
      <c r="D39" s="19" t="s">
        <v>44</v>
      </c>
      <c r="E39" s="21" t="s">
        <v>34</v>
      </c>
      <c r="F39" s="58">
        <v>23018.871620000002</v>
      </c>
      <c r="G39" s="58">
        <v>23887.918389999999</v>
      </c>
      <c r="H39" s="58">
        <v>25136.260670000003</v>
      </c>
      <c r="I39" s="58">
        <v>30911.330750000001</v>
      </c>
      <c r="J39" s="58">
        <v>37536.476108447372</v>
      </c>
      <c r="K39" s="23"/>
    </row>
    <row r="40" spans="1:11" s="24" customFormat="1" ht="18" customHeight="1" x14ac:dyDescent="0.2">
      <c r="A40" s="16"/>
      <c r="B40" s="30"/>
      <c r="C40" s="38"/>
      <c r="D40" s="18" t="s">
        <v>45</v>
      </c>
      <c r="E40" s="21" t="s">
        <v>34</v>
      </c>
      <c r="F40" s="58">
        <v>45499.452189999996</v>
      </c>
      <c r="G40" s="58">
        <v>37930.140979999996</v>
      </c>
      <c r="H40" s="58">
        <v>35563.890420000003</v>
      </c>
      <c r="I40" s="58">
        <v>45227.586189999995</v>
      </c>
      <c r="J40" s="58">
        <v>52046.680948676192</v>
      </c>
      <c r="K40" s="23"/>
    </row>
    <row r="41" spans="1:11" s="24" customFormat="1" ht="18" customHeight="1" x14ac:dyDescent="0.2">
      <c r="A41" s="16"/>
      <c r="B41" s="30"/>
      <c r="C41" s="38"/>
      <c r="D41" s="18" t="s">
        <v>46</v>
      </c>
      <c r="E41" s="21" t="s">
        <v>34</v>
      </c>
      <c r="F41" s="58">
        <v>8920.0800000000017</v>
      </c>
      <c r="G41" s="58">
        <v>8533.9171900000001</v>
      </c>
      <c r="H41" s="58">
        <v>8498.852329999987</v>
      </c>
      <c r="I41" s="58">
        <v>9483.7687100000039</v>
      </c>
      <c r="J41" s="58">
        <v>10037.076119322141</v>
      </c>
      <c r="K41" s="23"/>
    </row>
    <row r="42" spans="1:11" s="24" customFormat="1" ht="18" customHeight="1" x14ac:dyDescent="0.2">
      <c r="A42" s="16"/>
      <c r="B42" s="19" t="s">
        <v>47</v>
      </c>
      <c r="C42" s="18"/>
      <c r="D42" s="19"/>
      <c r="E42" s="21" t="s">
        <v>37</v>
      </c>
      <c r="F42" s="58">
        <v>100</v>
      </c>
      <c r="G42" s="58">
        <v>100</v>
      </c>
      <c r="H42" s="58">
        <v>100</v>
      </c>
      <c r="I42" s="58">
        <v>100</v>
      </c>
      <c r="J42" s="58">
        <v>100</v>
      </c>
      <c r="K42" s="23"/>
    </row>
    <row r="43" spans="1:11" s="24" customFormat="1" ht="18" customHeight="1" x14ac:dyDescent="0.2">
      <c r="A43" s="16"/>
      <c r="B43" s="30"/>
      <c r="C43" s="38"/>
      <c r="D43" s="19" t="s">
        <v>43</v>
      </c>
      <c r="E43" s="21" t="s">
        <v>34</v>
      </c>
      <c r="F43" s="58">
        <v>10.730061773935617</v>
      </c>
      <c r="G43" s="58">
        <v>11.752877413058473</v>
      </c>
      <c r="H43" s="58">
        <v>12.699275009544635</v>
      </c>
      <c r="I43" s="58">
        <v>11.515635445929394</v>
      </c>
      <c r="J43" s="58">
        <v>10.903306444585111</v>
      </c>
      <c r="K43" s="23"/>
    </row>
    <row r="44" spans="1:11" s="24" customFormat="1" ht="18" customHeight="1" x14ac:dyDescent="0.2">
      <c r="A44" s="16"/>
      <c r="B44" s="30"/>
      <c r="C44" s="38"/>
      <c r="D44" s="18" t="s">
        <v>44</v>
      </c>
      <c r="E44" s="21" t="s">
        <v>34</v>
      </c>
      <c r="F44" s="35">
        <v>26.535841991176838</v>
      </c>
      <c r="G44" s="35">
        <v>29.964190994851915</v>
      </c>
      <c r="H44" s="35">
        <v>31.711638485906818</v>
      </c>
      <c r="I44" s="35">
        <v>31.94444834532532</v>
      </c>
      <c r="J44" s="35">
        <v>33.571251565542759</v>
      </c>
      <c r="K44" s="23"/>
    </row>
    <row r="45" spans="1:11" s="24" customFormat="1" ht="18" customHeight="1" x14ac:dyDescent="0.2">
      <c r="A45" s="16"/>
      <c r="B45" s="30"/>
      <c r="C45" s="38"/>
      <c r="D45" s="19" t="s">
        <v>45</v>
      </c>
      <c r="E45" s="21" t="s">
        <v>34</v>
      </c>
      <c r="F45" s="35">
        <v>52.451149384313076</v>
      </c>
      <c r="G45" s="35">
        <v>47.578276609575248</v>
      </c>
      <c r="H45" s="35">
        <v>44.867025010504271</v>
      </c>
      <c r="I45" s="35">
        <v>46.739181257351845</v>
      </c>
      <c r="J45" s="35">
        <v>46.548648153105034</v>
      </c>
      <c r="K45" s="23"/>
    </row>
    <row r="46" spans="1:11" s="24" customFormat="1" ht="18" customHeight="1" x14ac:dyDescent="0.2">
      <c r="A46" s="16"/>
      <c r="B46" s="30"/>
      <c r="C46" s="38"/>
      <c r="D46" s="19" t="s">
        <v>46</v>
      </c>
      <c r="E46" s="21" t="s">
        <v>34</v>
      </c>
      <c r="F46" s="35">
        <v>10.282946850574469</v>
      </c>
      <c r="G46" s="35">
        <v>10.704654982514363</v>
      </c>
      <c r="H46" s="35">
        <v>10.722061494044276</v>
      </c>
      <c r="I46" s="35">
        <v>9.8007349513934443</v>
      </c>
      <c r="J46" s="35">
        <v>8.9767938367670936</v>
      </c>
      <c r="K46" s="23"/>
    </row>
    <row r="47" spans="1:11" s="24" customFormat="1" ht="18" customHeight="1" x14ac:dyDescent="0.2">
      <c r="A47" s="16"/>
      <c r="B47" s="19" t="s">
        <v>48</v>
      </c>
      <c r="C47" s="30"/>
      <c r="D47" s="19"/>
      <c r="E47" s="21" t="s">
        <v>42</v>
      </c>
      <c r="F47" s="35">
        <v>25742.293710000002</v>
      </c>
      <c r="G47" s="35">
        <v>26537.42887</v>
      </c>
      <c r="H47" s="35">
        <v>26500.141729999999</v>
      </c>
      <c r="I47" s="35">
        <v>28416.373159999999</v>
      </c>
      <c r="J47" s="35">
        <v>31018.921558355574</v>
      </c>
      <c r="K47" s="23"/>
    </row>
    <row r="48" spans="1:11" s="24" customFormat="1" ht="18" customHeight="1" x14ac:dyDescent="0.2">
      <c r="A48" s="16"/>
      <c r="B48" s="30"/>
      <c r="C48" s="38"/>
      <c r="D48" s="19" t="s">
        <v>43</v>
      </c>
      <c r="E48" s="21" t="s">
        <v>34</v>
      </c>
      <c r="F48" s="35">
        <v>6352.7551100000001</v>
      </c>
      <c r="G48" s="35">
        <v>6488.9919300000001</v>
      </c>
      <c r="H48" s="35">
        <v>6631.11499</v>
      </c>
      <c r="I48" s="35">
        <v>6850.7308899999998</v>
      </c>
      <c r="J48" s="35">
        <v>7078.7941925942059</v>
      </c>
      <c r="K48" s="23"/>
    </row>
    <row r="49" spans="1:11" s="24" customFormat="1" ht="18" customHeight="1" x14ac:dyDescent="0.2">
      <c r="A49" s="16"/>
      <c r="B49" s="30"/>
      <c r="C49" s="38"/>
      <c r="D49" s="18" t="s">
        <v>44</v>
      </c>
      <c r="E49" s="21" t="s">
        <v>34</v>
      </c>
      <c r="F49" s="58">
        <v>7152.88472</v>
      </c>
      <c r="G49" s="58">
        <v>7637.6396199999999</v>
      </c>
      <c r="H49" s="58">
        <v>7466.0515800000003</v>
      </c>
      <c r="I49" s="58">
        <v>7894.3046799999993</v>
      </c>
      <c r="J49" s="35">
        <v>9473.6603327920184</v>
      </c>
      <c r="K49" s="23"/>
    </row>
    <row r="50" spans="1:11" s="24" customFormat="1" ht="18" customHeight="1" x14ac:dyDescent="0.2">
      <c r="A50" s="16"/>
      <c r="B50" s="30"/>
      <c r="C50" s="38"/>
      <c r="D50" s="18" t="s">
        <v>45</v>
      </c>
      <c r="E50" s="21" t="s">
        <v>34</v>
      </c>
      <c r="F50" s="58">
        <v>10871.43381</v>
      </c>
      <c r="G50" s="58">
        <v>11083.596649999999</v>
      </c>
      <c r="H50" s="58">
        <v>11080.96761</v>
      </c>
      <c r="I50" s="58">
        <v>12341.44418</v>
      </c>
      <c r="J50" s="35">
        <v>13087.400968400652</v>
      </c>
      <c r="K50" s="23"/>
    </row>
    <row r="51" spans="1:11" s="24" customFormat="1" ht="18" customHeight="1" x14ac:dyDescent="0.2">
      <c r="A51" s="16"/>
      <c r="B51" s="30"/>
      <c r="C51" s="38"/>
      <c r="D51" s="18" t="s">
        <v>46</v>
      </c>
      <c r="E51" s="21" t="s">
        <v>34</v>
      </c>
      <c r="F51" s="58">
        <v>1365.2200699999994</v>
      </c>
      <c r="G51" s="58">
        <v>1327.2006700000002</v>
      </c>
      <c r="H51" s="58">
        <v>1322.0075500000021</v>
      </c>
      <c r="I51" s="58">
        <v>1329.8934100000006</v>
      </c>
      <c r="J51" s="35">
        <v>1379.0660645686967</v>
      </c>
      <c r="K51" s="23"/>
    </row>
    <row r="52" spans="1:11" s="24" customFormat="1" ht="18" customHeight="1" x14ac:dyDescent="0.2">
      <c r="A52" s="16"/>
      <c r="B52" s="18" t="s">
        <v>49</v>
      </c>
      <c r="C52" s="30"/>
      <c r="D52" s="19"/>
      <c r="E52" s="41" t="s">
        <v>37</v>
      </c>
      <c r="F52" s="58">
        <v>107.63707456511983</v>
      </c>
      <c r="G52" s="58">
        <v>103.08882793801359</v>
      </c>
      <c r="H52" s="58">
        <v>99.859492265876014</v>
      </c>
      <c r="I52" s="58">
        <v>107.2310233263043</v>
      </c>
      <c r="J52" s="58">
        <v>109.15862268454097</v>
      </c>
      <c r="K52" s="23"/>
    </row>
    <row r="53" spans="1:11" s="24" customFormat="1" ht="18" customHeight="1" x14ac:dyDescent="0.2">
      <c r="A53" s="16"/>
      <c r="B53" s="30"/>
      <c r="C53" s="38"/>
      <c r="D53" s="19" t="s">
        <v>43</v>
      </c>
      <c r="E53" s="21" t="s">
        <v>34</v>
      </c>
      <c r="F53" s="58">
        <v>103.36801481001672</v>
      </c>
      <c r="G53" s="58">
        <v>102.14453127251116</v>
      </c>
      <c r="H53" s="58">
        <v>102.19021785715181</v>
      </c>
      <c r="I53" s="58">
        <v>103.31190003990565</v>
      </c>
      <c r="J53" s="58">
        <v>103.3290360730285</v>
      </c>
      <c r="K53" s="23"/>
    </row>
    <row r="54" spans="1:11" s="24" customFormat="1" ht="18" customHeight="1" x14ac:dyDescent="0.2">
      <c r="A54" s="16"/>
      <c r="B54" s="30"/>
      <c r="C54" s="38"/>
      <c r="D54" s="19" t="s">
        <v>44</v>
      </c>
      <c r="E54" s="21" t="s">
        <v>34</v>
      </c>
      <c r="F54" s="58">
        <v>114.7062958176891</v>
      </c>
      <c r="G54" s="58">
        <v>106.7770545587655</v>
      </c>
      <c r="H54" s="58">
        <v>97.753389155064639</v>
      </c>
      <c r="I54" s="58">
        <v>105.73600510807077</v>
      </c>
      <c r="J54" s="58">
        <v>120.00626675574446</v>
      </c>
      <c r="K54" s="23"/>
    </row>
    <row r="55" spans="1:11" s="24" customFormat="1" ht="18" customHeight="1" x14ac:dyDescent="0.2">
      <c r="A55" s="16"/>
      <c r="B55" s="30"/>
      <c r="C55" s="38"/>
      <c r="D55" s="19" t="s">
        <v>45</v>
      </c>
      <c r="E55" s="21" t="s">
        <v>34</v>
      </c>
      <c r="F55" s="58">
        <v>105.30012139696451</v>
      </c>
      <c r="G55" s="58">
        <v>101.95156263385279</v>
      </c>
      <c r="H55" s="58">
        <v>99.976279901885462</v>
      </c>
      <c r="I55" s="58">
        <v>111.37514894333312</v>
      </c>
      <c r="J55" s="58">
        <v>106.04432331841289</v>
      </c>
      <c r="K55" s="23"/>
    </row>
    <row r="56" spans="1:11" s="24" customFormat="1" ht="18" customHeight="1" x14ac:dyDescent="0.2">
      <c r="A56" s="16"/>
      <c r="B56" s="30"/>
      <c r="C56" s="38"/>
      <c r="D56" s="18" t="s">
        <v>46</v>
      </c>
      <c r="E56" s="21" t="s">
        <v>34</v>
      </c>
      <c r="F56" s="58">
        <v>112.82837910366474</v>
      </c>
      <c r="G56" s="58">
        <v>97.215144954615312</v>
      </c>
      <c r="H56" s="58">
        <v>99.608716291561393</v>
      </c>
      <c r="I56" s="58">
        <v>100.59650642691098</v>
      </c>
      <c r="J56" s="58">
        <v>103.69748840011891</v>
      </c>
      <c r="K56" s="23"/>
    </row>
    <row r="57" spans="1:11" s="24" customFormat="1" ht="18" customHeight="1" x14ac:dyDescent="0.2">
      <c r="A57" s="16"/>
      <c r="B57" s="19" t="s">
        <v>50</v>
      </c>
      <c r="C57" s="18"/>
      <c r="D57" s="19"/>
      <c r="E57" s="21" t="s">
        <v>51</v>
      </c>
      <c r="F57" s="59">
        <f>F37/F19</f>
        <v>70.363985454521853</v>
      </c>
      <c r="G57" s="59">
        <f>G37/G19</f>
        <v>64.268977158031532</v>
      </c>
      <c r="H57" s="59">
        <f>H37/H19</f>
        <v>63.510543498640295</v>
      </c>
      <c r="I57" s="59">
        <f>I37/I19</f>
        <v>77.167691657449268</v>
      </c>
      <c r="J57" s="59">
        <f>J37/J19</f>
        <v>88.695318306185712</v>
      </c>
      <c r="K57" s="23"/>
    </row>
    <row r="58" spans="1:11" s="24" customFormat="1" ht="18" customHeight="1" x14ac:dyDescent="0.2">
      <c r="A58" s="16" t="s">
        <v>52</v>
      </c>
      <c r="B58" s="44"/>
      <c r="C58" s="18"/>
      <c r="D58" s="19"/>
      <c r="E58" s="21"/>
      <c r="F58" s="33"/>
      <c r="G58" s="33"/>
      <c r="H58" s="33"/>
      <c r="I58" s="33"/>
      <c r="J58" s="33"/>
      <c r="K58" s="23"/>
    </row>
    <row r="59" spans="1:11" s="24" customFormat="1" ht="18" customHeight="1" x14ac:dyDescent="0.2">
      <c r="A59" s="18"/>
      <c r="B59" s="19" t="s">
        <v>53</v>
      </c>
      <c r="C59" s="18"/>
      <c r="D59" s="19"/>
      <c r="E59" s="21" t="s">
        <v>42</v>
      </c>
      <c r="F59" s="58">
        <v>32170.679</v>
      </c>
      <c r="G59" s="58">
        <v>29462.433000000001</v>
      </c>
      <c r="H59" s="58">
        <v>28961.577000000001</v>
      </c>
      <c r="I59" s="58">
        <v>30053.423999999999</v>
      </c>
      <c r="J59" s="58">
        <v>35511.464</v>
      </c>
      <c r="K59" s="23"/>
    </row>
    <row r="60" spans="1:11" s="65" customFormat="1" ht="18" customHeight="1" x14ac:dyDescent="0.25">
      <c r="A60" s="60"/>
      <c r="B60" s="30"/>
      <c r="C60" s="60"/>
      <c r="D60" s="30" t="s">
        <v>14</v>
      </c>
      <c r="E60" s="61"/>
      <c r="F60" s="62"/>
      <c r="G60" s="62"/>
      <c r="H60" s="62"/>
      <c r="I60" s="62"/>
      <c r="J60" s="63"/>
      <c r="K60" s="64"/>
    </row>
    <row r="61" spans="1:11" s="24" customFormat="1" ht="18" customHeight="1" x14ac:dyDescent="0.2">
      <c r="A61" s="18"/>
      <c r="B61" s="19"/>
      <c r="C61" s="18"/>
      <c r="D61" s="19" t="s">
        <v>54</v>
      </c>
      <c r="E61" s="21" t="s">
        <v>7</v>
      </c>
      <c r="F61" s="58">
        <v>15708.678</v>
      </c>
      <c r="G61" s="58">
        <v>11694.557000000001</v>
      </c>
      <c r="H61" s="58">
        <v>11992.138999999999</v>
      </c>
      <c r="I61" s="58">
        <v>12902.825000000001</v>
      </c>
      <c r="J61" s="58">
        <v>15399.07</v>
      </c>
      <c r="K61" s="23"/>
    </row>
    <row r="62" spans="1:11" s="24" customFormat="1" ht="18" customHeight="1" x14ac:dyDescent="0.2">
      <c r="A62" s="18"/>
      <c r="B62" s="19"/>
      <c r="C62" s="18"/>
      <c r="D62" s="19" t="s">
        <v>55</v>
      </c>
      <c r="E62" s="21" t="s">
        <v>7</v>
      </c>
      <c r="F62" s="58">
        <v>3365.4859999999999</v>
      </c>
      <c r="G62" s="58">
        <v>2130.0010000000002</v>
      </c>
      <c r="H62" s="58">
        <v>1316.1949999999999</v>
      </c>
      <c r="I62" s="58">
        <v>2744.6019999999999</v>
      </c>
      <c r="J62" s="58">
        <v>2591.4639999999999</v>
      </c>
      <c r="K62" s="23"/>
    </row>
    <row r="63" spans="1:11" s="24" customFormat="1" ht="18" customHeight="1" x14ac:dyDescent="0.2">
      <c r="A63" s="18"/>
      <c r="B63" s="19" t="s">
        <v>56</v>
      </c>
      <c r="C63" s="18"/>
      <c r="D63" s="19"/>
      <c r="E63" s="21" t="s">
        <v>42</v>
      </c>
      <c r="F63" s="35">
        <v>19844.986000000001</v>
      </c>
      <c r="G63" s="35">
        <v>18527.964</v>
      </c>
      <c r="H63" s="35">
        <v>26540.601300999999</v>
      </c>
      <c r="I63" s="35">
        <v>29545.095000000001</v>
      </c>
      <c r="J63" s="35">
        <v>24168.112000000001</v>
      </c>
      <c r="K63" s="23"/>
    </row>
    <row r="64" spans="1:11" s="65" customFormat="1" ht="18" customHeight="1" x14ac:dyDescent="0.25">
      <c r="A64" s="60"/>
      <c r="B64" s="30"/>
      <c r="C64" s="60"/>
      <c r="D64" s="30" t="s">
        <v>14</v>
      </c>
      <c r="E64" s="61"/>
      <c r="F64" s="66"/>
      <c r="G64" s="66"/>
      <c r="H64" s="66"/>
      <c r="I64" s="66"/>
      <c r="J64" s="66"/>
      <c r="K64" s="64"/>
    </row>
    <row r="65" spans="1:11" s="24" customFormat="1" ht="18" customHeight="1" x14ac:dyDescent="0.2">
      <c r="A65" s="18"/>
      <c r="B65" s="19"/>
      <c r="C65" s="18"/>
      <c r="D65" s="19" t="s">
        <v>57</v>
      </c>
      <c r="E65" s="21" t="s">
        <v>7</v>
      </c>
      <c r="F65" s="58">
        <v>3132.8710000000001</v>
      </c>
      <c r="G65" s="58">
        <v>4517.3609999999999</v>
      </c>
      <c r="H65" s="58">
        <v>3966.6120000000001</v>
      </c>
      <c r="I65" s="58">
        <v>5390.442</v>
      </c>
      <c r="J65" s="58">
        <v>5860.0339999999997</v>
      </c>
      <c r="K65" s="23"/>
    </row>
    <row r="66" spans="1:11" s="24" customFormat="1" ht="18" customHeight="1" x14ac:dyDescent="0.2">
      <c r="A66" s="18"/>
      <c r="B66" s="19"/>
      <c r="C66" s="18"/>
      <c r="D66" s="19" t="s">
        <v>58</v>
      </c>
      <c r="E66" s="21" t="s">
        <v>7</v>
      </c>
      <c r="F66" s="35">
        <v>6874.1019999999999</v>
      </c>
      <c r="G66" s="35">
        <v>7090.0590000000002</v>
      </c>
      <c r="H66" s="35">
        <v>9275.9920000000002</v>
      </c>
      <c r="I66" s="35">
        <v>8871.8739999999998</v>
      </c>
      <c r="J66" s="35">
        <v>9364.99</v>
      </c>
      <c r="K66" s="23"/>
    </row>
    <row r="67" spans="1:11" s="24" customFormat="1" ht="18" customHeight="1" x14ac:dyDescent="0.2">
      <c r="A67" s="16" t="s">
        <v>59</v>
      </c>
      <c r="B67" s="17"/>
      <c r="C67" s="18"/>
      <c r="D67" s="19"/>
      <c r="E67" s="21"/>
      <c r="F67" s="45"/>
      <c r="G67" s="45"/>
      <c r="H67" s="45"/>
      <c r="I67" s="45"/>
      <c r="J67" s="67"/>
      <c r="K67" s="23"/>
    </row>
    <row r="68" spans="1:11" s="24" customFormat="1" ht="18" customHeight="1" x14ac:dyDescent="0.2">
      <c r="A68" s="38"/>
      <c r="B68" s="38" t="s">
        <v>60</v>
      </c>
      <c r="C68" s="18"/>
      <c r="D68" s="19"/>
      <c r="E68" s="21" t="s">
        <v>61</v>
      </c>
      <c r="F68" s="68">
        <v>7780</v>
      </c>
      <c r="G68" s="68">
        <v>8419</v>
      </c>
      <c r="H68" s="68">
        <v>8881</v>
      </c>
      <c r="I68" s="68">
        <v>9365</v>
      </c>
      <c r="J68" s="67"/>
      <c r="K68" s="23"/>
    </row>
    <row r="69" spans="1:11" s="24" customFormat="1" ht="18" customHeight="1" x14ac:dyDescent="0.2">
      <c r="A69" s="38"/>
      <c r="B69" s="38" t="s">
        <v>62</v>
      </c>
      <c r="C69" s="18"/>
      <c r="D69" s="19"/>
      <c r="E69" s="21" t="s">
        <v>63</v>
      </c>
      <c r="F69" s="68">
        <v>176405</v>
      </c>
      <c r="G69" s="68">
        <v>146047</v>
      </c>
      <c r="H69" s="68">
        <v>137965</v>
      </c>
      <c r="I69" s="68">
        <v>144640</v>
      </c>
      <c r="J69" s="67"/>
      <c r="K69" s="23"/>
    </row>
    <row r="70" spans="1:11" s="24" customFormat="1" ht="18" customHeight="1" x14ac:dyDescent="0.2">
      <c r="A70" s="38"/>
      <c r="B70" s="38" t="s">
        <v>64</v>
      </c>
      <c r="C70" s="18"/>
      <c r="D70" s="19"/>
      <c r="E70" s="21" t="s">
        <v>42</v>
      </c>
      <c r="F70" s="68">
        <v>279470.91683</v>
      </c>
      <c r="G70" s="68">
        <v>323822</v>
      </c>
      <c r="H70" s="68">
        <v>375523</v>
      </c>
      <c r="I70" s="68">
        <v>464592</v>
      </c>
      <c r="J70" s="67"/>
      <c r="K70" s="23"/>
    </row>
    <row r="71" spans="1:11" s="24" customFormat="1" ht="18" customHeight="1" x14ac:dyDescent="0.2">
      <c r="A71" s="38"/>
      <c r="B71" s="38" t="s">
        <v>65</v>
      </c>
      <c r="C71" s="18"/>
      <c r="D71" s="19"/>
      <c r="E71" s="21" t="s">
        <v>34</v>
      </c>
      <c r="F71" s="69">
        <v>153591.30844999998</v>
      </c>
      <c r="G71" s="69">
        <v>203920.4</v>
      </c>
      <c r="H71" s="58"/>
      <c r="I71" s="58"/>
      <c r="J71" s="67"/>
      <c r="K71" s="23"/>
    </row>
    <row r="72" spans="1:11" s="24" customFormat="1" ht="18" customHeight="1" x14ac:dyDescent="0.2">
      <c r="A72" s="38"/>
      <c r="B72" s="38" t="s">
        <v>66</v>
      </c>
      <c r="C72" s="18"/>
      <c r="D72" s="19"/>
      <c r="E72" s="21" t="s">
        <v>34</v>
      </c>
      <c r="F72" s="68">
        <v>182389.52638</v>
      </c>
      <c r="G72" s="68">
        <v>168868</v>
      </c>
      <c r="H72" s="68">
        <v>151247</v>
      </c>
      <c r="I72" s="68">
        <v>203695</v>
      </c>
      <c r="J72" s="67"/>
      <c r="K72" s="23"/>
    </row>
    <row r="73" spans="1:11" s="24" customFormat="1" ht="18" customHeight="1" x14ac:dyDescent="0.2">
      <c r="A73" s="38"/>
      <c r="B73" s="38" t="s">
        <v>67</v>
      </c>
      <c r="C73" s="18"/>
      <c r="D73" s="19"/>
      <c r="E73" s="21" t="s">
        <v>34</v>
      </c>
      <c r="F73" s="68">
        <v>14894.39796</v>
      </c>
      <c r="G73" s="68">
        <v>14791.914000000001</v>
      </c>
      <c r="H73" s="68">
        <v>13405.047</v>
      </c>
      <c r="I73" s="68">
        <v>16578.848000000002</v>
      </c>
      <c r="J73" s="67"/>
      <c r="K73" s="23"/>
    </row>
    <row r="74" spans="1:11" s="24" customFormat="1" ht="18" customHeight="1" x14ac:dyDescent="0.2">
      <c r="A74" s="38"/>
      <c r="B74" s="38" t="s">
        <v>68</v>
      </c>
      <c r="C74" s="18"/>
      <c r="D74" s="19"/>
      <c r="E74" s="21" t="s">
        <v>69</v>
      </c>
      <c r="F74" s="68">
        <v>6982.27</v>
      </c>
      <c r="G74" s="68">
        <v>7914.55</v>
      </c>
      <c r="H74" s="68">
        <v>7903.3509999999997</v>
      </c>
      <c r="I74" s="68">
        <v>9946.8349999999991</v>
      </c>
      <c r="J74" s="67"/>
      <c r="K74" s="23"/>
    </row>
    <row r="75" spans="1:11" s="24" customFormat="1" ht="18" customHeight="1" x14ac:dyDescent="0.2">
      <c r="A75" s="38"/>
      <c r="B75" s="38" t="s">
        <v>70</v>
      </c>
      <c r="C75" s="18"/>
      <c r="D75" s="19"/>
      <c r="E75" s="21" t="s">
        <v>42</v>
      </c>
      <c r="F75" s="68">
        <v>-1509.0957700000001</v>
      </c>
      <c r="G75" s="68">
        <v>-11660.816999999999</v>
      </c>
      <c r="H75" s="68">
        <v>-11297.373</v>
      </c>
      <c r="I75" s="70">
        <v>5589.991</v>
      </c>
      <c r="J75" s="67"/>
      <c r="K75" s="23"/>
    </row>
    <row r="76" spans="1:11" s="24" customFormat="1" ht="18" customHeight="1" x14ac:dyDescent="0.2">
      <c r="A76" s="16" t="s">
        <v>71</v>
      </c>
      <c r="B76" s="38"/>
      <c r="C76" s="18"/>
      <c r="D76" s="19"/>
      <c r="E76" s="21"/>
      <c r="F76" s="45"/>
      <c r="G76" s="45"/>
      <c r="H76" s="45"/>
      <c r="I76" s="45"/>
      <c r="J76" s="67"/>
      <c r="K76" s="23"/>
    </row>
    <row r="77" spans="1:11" s="24" customFormat="1" ht="18" customHeight="1" x14ac:dyDescent="0.2">
      <c r="A77" s="38"/>
      <c r="B77" s="38" t="s">
        <v>72</v>
      </c>
      <c r="C77" s="19"/>
      <c r="D77" s="38"/>
      <c r="E77" s="21" t="s">
        <v>73</v>
      </c>
      <c r="F77" s="71">
        <v>69</v>
      </c>
      <c r="G77" s="71">
        <v>78</v>
      </c>
      <c r="H77" s="71">
        <v>90</v>
      </c>
      <c r="I77" s="71">
        <v>96</v>
      </c>
      <c r="J77" s="67"/>
      <c r="K77" s="23"/>
    </row>
    <row r="78" spans="1:11" s="24" customFormat="1" ht="18" customHeight="1" x14ac:dyDescent="0.2">
      <c r="A78" s="38"/>
      <c r="B78" s="38" t="s">
        <v>74</v>
      </c>
      <c r="C78" s="19"/>
      <c r="D78" s="38"/>
      <c r="E78" s="21" t="s">
        <v>63</v>
      </c>
      <c r="F78" s="71">
        <v>2095</v>
      </c>
      <c r="G78" s="71">
        <v>1776</v>
      </c>
      <c r="H78" s="71">
        <v>2664</v>
      </c>
      <c r="I78" s="71">
        <v>2869</v>
      </c>
      <c r="J78" s="67"/>
      <c r="K78" s="23"/>
    </row>
    <row r="79" spans="1:11" s="24" customFormat="1" ht="18" customHeight="1" x14ac:dyDescent="0.2">
      <c r="A79" s="38"/>
      <c r="B79" s="38" t="s">
        <v>75</v>
      </c>
      <c r="C79" s="19"/>
      <c r="D79" s="38"/>
      <c r="E79" s="21" t="s">
        <v>76</v>
      </c>
      <c r="F79" s="72">
        <v>69626</v>
      </c>
      <c r="G79" s="72">
        <v>64010</v>
      </c>
      <c r="H79" s="73">
        <v>57636</v>
      </c>
      <c r="I79" s="73">
        <v>57541</v>
      </c>
      <c r="J79" s="67"/>
      <c r="K79" s="23"/>
    </row>
    <row r="80" spans="1:11" s="24" customFormat="1" ht="18" customHeight="1" x14ac:dyDescent="0.2">
      <c r="A80" s="38"/>
      <c r="B80" s="38" t="s">
        <v>77</v>
      </c>
      <c r="C80" s="19"/>
      <c r="D80" s="38"/>
      <c r="E80" s="21" t="s">
        <v>63</v>
      </c>
      <c r="F80" s="72">
        <v>109387</v>
      </c>
      <c r="G80" s="73">
        <v>98860</v>
      </c>
      <c r="H80" s="73">
        <v>87811</v>
      </c>
      <c r="I80" s="73">
        <v>93983</v>
      </c>
      <c r="J80" s="67"/>
      <c r="K80" s="23"/>
    </row>
    <row r="81" spans="1:11" s="24" customFormat="1" ht="18" customHeight="1" x14ac:dyDescent="0.2">
      <c r="A81" s="16" t="s">
        <v>78</v>
      </c>
      <c r="B81" s="17"/>
      <c r="C81" s="18"/>
      <c r="D81" s="19"/>
      <c r="E81" s="21"/>
      <c r="F81" s="45"/>
      <c r="G81" s="45"/>
      <c r="H81" s="45"/>
      <c r="I81" s="45"/>
      <c r="J81" s="67"/>
      <c r="K81" s="23"/>
    </row>
    <row r="82" spans="1:11" s="24" customFormat="1" ht="18" customHeight="1" x14ac:dyDescent="0.2">
      <c r="A82" s="16"/>
      <c r="B82" s="19" t="s">
        <v>79</v>
      </c>
      <c r="C82" s="18"/>
      <c r="D82" s="19"/>
      <c r="E82" s="21" t="s">
        <v>42</v>
      </c>
      <c r="F82" s="35">
        <v>46202</v>
      </c>
      <c r="G82" s="35">
        <v>50820</v>
      </c>
      <c r="H82" s="35">
        <v>59498</v>
      </c>
      <c r="I82" s="35">
        <v>66259</v>
      </c>
      <c r="J82" s="35">
        <v>71218</v>
      </c>
      <c r="K82" s="23"/>
    </row>
    <row r="83" spans="1:11" s="24" customFormat="1" ht="18" customHeight="1" x14ac:dyDescent="0.2">
      <c r="A83" s="16"/>
      <c r="B83" s="19" t="s">
        <v>80</v>
      </c>
      <c r="C83" s="18"/>
      <c r="D83" s="19"/>
      <c r="E83" s="21" t="s">
        <v>37</v>
      </c>
      <c r="F83" s="59">
        <f>F82/F37*100</f>
        <v>53.261036940278672</v>
      </c>
      <c r="G83" s="59">
        <f>G82/G37*100</f>
        <v>63.746876621775591</v>
      </c>
      <c r="H83" s="59">
        <f>H82/H37*100</f>
        <v>75.062042497289383</v>
      </c>
      <c r="I83" s="59">
        <f>I82/I37*100</f>
        <v>68.473506366687573</v>
      </c>
      <c r="J83" s="59">
        <f>J82/J37*100</f>
        <v>63.694774839473297</v>
      </c>
      <c r="K83" s="23"/>
    </row>
    <row r="84" spans="1:11" s="24" customFormat="1" ht="18" customHeight="1" x14ac:dyDescent="0.2">
      <c r="A84" s="16"/>
      <c r="B84" s="19" t="s">
        <v>81</v>
      </c>
      <c r="C84" s="18"/>
      <c r="D84" s="19"/>
      <c r="E84" s="21"/>
      <c r="F84" s="45"/>
      <c r="G84" s="45"/>
      <c r="H84" s="45"/>
      <c r="I84" s="45"/>
      <c r="J84" s="45"/>
      <c r="K84" s="23"/>
    </row>
    <row r="85" spans="1:11" s="24" customFormat="1" ht="18" customHeight="1" x14ac:dyDescent="0.2">
      <c r="A85" s="16"/>
      <c r="B85" s="40"/>
      <c r="C85" s="30"/>
      <c r="D85" s="19" t="s">
        <v>82</v>
      </c>
      <c r="E85" s="41" t="s">
        <v>83</v>
      </c>
      <c r="F85" s="74"/>
      <c r="G85" s="74"/>
      <c r="H85" s="74"/>
      <c r="I85" s="74"/>
      <c r="J85" s="45"/>
      <c r="K85" s="23"/>
    </row>
    <row r="86" spans="1:11" s="24" customFormat="1" ht="18" customHeight="1" x14ac:dyDescent="0.2">
      <c r="A86" s="16"/>
      <c r="B86" s="17"/>
      <c r="C86" s="30"/>
      <c r="D86" s="19" t="s">
        <v>84</v>
      </c>
      <c r="E86" s="21" t="s">
        <v>85</v>
      </c>
      <c r="F86" s="45"/>
      <c r="G86" s="45"/>
      <c r="H86" s="45"/>
      <c r="I86" s="45"/>
      <c r="J86" s="67"/>
      <c r="K86" s="23"/>
    </row>
    <row r="87" spans="1:11" s="24" customFormat="1" ht="18" customHeight="1" x14ac:dyDescent="0.2">
      <c r="A87" s="16"/>
      <c r="B87" s="17"/>
      <c r="C87" s="30"/>
      <c r="D87" s="18" t="s">
        <v>86</v>
      </c>
      <c r="E87" s="21" t="s">
        <v>34</v>
      </c>
      <c r="F87" s="69">
        <v>96</v>
      </c>
      <c r="G87" s="69">
        <v>100</v>
      </c>
      <c r="H87" s="69">
        <v>101</v>
      </c>
      <c r="I87" s="69">
        <v>101</v>
      </c>
      <c r="J87" s="69">
        <v>101</v>
      </c>
      <c r="K87" s="23"/>
    </row>
    <row r="88" spans="1:11" s="24" customFormat="1" ht="18" customHeight="1" x14ac:dyDescent="0.2">
      <c r="A88" s="18"/>
      <c r="B88" s="19" t="s">
        <v>87</v>
      </c>
      <c r="C88" s="19"/>
      <c r="D88" s="18"/>
      <c r="E88" s="21"/>
      <c r="F88" s="58">
        <v>3760.47</v>
      </c>
      <c r="G88" s="58">
        <v>3743.4</v>
      </c>
      <c r="H88" s="58">
        <v>3839.837</v>
      </c>
      <c r="I88" s="58">
        <v>3849.837</v>
      </c>
      <c r="J88" s="58">
        <v>4036.87096310159</v>
      </c>
      <c r="K88" s="23"/>
    </row>
    <row r="89" spans="1:11" s="24" customFormat="1" ht="18" customHeight="1" x14ac:dyDescent="0.2">
      <c r="A89" s="16"/>
      <c r="B89" s="17"/>
      <c r="C89" s="75"/>
      <c r="D89" s="75" t="s">
        <v>88</v>
      </c>
      <c r="E89" s="21" t="s">
        <v>89</v>
      </c>
      <c r="F89" s="35">
        <v>1352.74</v>
      </c>
      <c r="G89" s="35">
        <v>3082.95</v>
      </c>
      <c r="H89" s="35">
        <v>3089.6990000000001</v>
      </c>
      <c r="I89" s="35">
        <v>3099.6990000000001</v>
      </c>
      <c r="J89" s="58">
        <v>3209.6564468085107</v>
      </c>
      <c r="K89" s="23"/>
    </row>
    <row r="90" spans="1:11" s="24" customFormat="1" ht="18" customHeight="1" x14ac:dyDescent="0.2">
      <c r="A90" s="16"/>
      <c r="B90" s="17"/>
      <c r="C90" s="75"/>
      <c r="D90" s="75" t="s">
        <v>90</v>
      </c>
      <c r="E90" s="21" t="s">
        <v>7</v>
      </c>
      <c r="F90" s="45"/>
      <c r="G90" s="45"/>
      <c r="H90" s="45"/>
      <c r="I90" s="45"/>
      <c r="J90" s="45"/>
      <c r="K90" s="23"/>
    </row>
    <row r="91" spans="1:11" s="24" customFormat="1" ht="18" customHeight="1" x14ac:dyDescent="0.2">
      <c r="A91" s="16" t="s">
        <v>91</v>
      </c>
      <c r="B91" s="17"/>
      <c r="C91" s="18"/>
      <c r="D91" s="19"/>
      <c r="E91" s="21"/>
      <c r="F91" s="45"/>
      <c r="G91" s="45"/>
      <c r="H91" s="45"/>
      <c r="I91" s="45"/>
      <c r="J91" s="45"/>
      <c r="K91" s="23"/>
    </row>
    <row r="92" spans="1:11" s="24" customFormat="1" ht="18" customHeight="1" x14ac:dyDescent="0.2">
      <c r="A92" s="16"/>
      <c r="B92" s="19" t="s">
        <v>92</v>
      </c>
      <c r="C92" s="18"/>
      <c r="D92" s="19"/>
      <c r="E92" s="21" t="s">
        <v>13</v>
      </c>
      <c r="F92" s="76">
        <v>51.5</v>
      </c>
      <c r="G92" s="77">
        <v>38.699999999999996</v>
      </c>
      <c r="H92" s="77">
        <v>50.43</v>
      </c>
      <c r="I92" s="77">
        <v>48.41</v>
      </c>
      <c r="J92" s="77">
        <v>50.13</v>
      </c>
      <c r="K92" s="23"/>
    </row>
    <row r="93" spans="1:11" s="24" customFormat="1" ht="18" customHeight="1" x14ac:dyDescent="0.2">
      <c r="A93" s="16"/>
      <c r="B93" s="17"/>
      <c r="C93" s="18"/>
      <c r="D93" s="30" t="s">
        <v>93</v>
      </c>
      <c r="E93" s="21" t="s">
        <v>34</v>
      </c>
      <c r="F93" s="77">
        <v>45.6</v>
      </c>
      <c r="G93" s="77">
        <v>33.4</v>
      </c>
      <c r="H93" s="77">
        <v>45.25</v>
      </c>
      <c r="I93" s="77">
        <v>43.2</v>
      </c>
      <c r="J93" s="77">
        <v>45.1</v>
      </c>
      <c r="K93" s="23"/>
    </row>
    <row r="94" spans="1:11" s="24" customFormat="1" ht="18" customHeight="1" x14ac:dyDescent="0.2">
      <c r="A94" s="16"/>
      <c r="B94" s="19" t="s">
        <v>94</v>
      </c>
      <c r="C94" s="19"/>
      <c r="D94" s="18"/>
      <c r="E94" s="21" t="s">
        <v>95</v>
      </c>
      <c r="F94" s="77">
        <v>272.3</v>
      </c>
      <c r="G94" s="77">
        <v>203.20000000000002</v>
      </c>
      <c r="H94" s="77">
        <v>283.64</v>
      </c>
      <c r="I94" s="77">
        <v>268.17999999999995</v>
      </c>
      <c r="J94" s="77">
        <v>277.22000000000003</v>
      </c>
      <c r="K94" s="23"/>
    </row>
    <row r="95" spans="1:11" s="24" customFormat="1" ht="18" customHeight="1" x14ac:dyDescent="0.2">
      <c r="A95" s="16"/>
      <c r="B95" s="17"/>
      <c r="C95" s="30"/>
      <c r="D95" s="30" t="s">
        <v>93</v>
      </c>
      <c r="E95" s="21" t="s">
        <v>34</v>
      </c>
      <c r="F95" s="77">
        <v>259.3</v>
      </c>
      <c r="G95" s="77">
        <v>191.9</v>
      </c>
      <c r="H95" s="77">
        <v>272.44</v>
      </c>
      <c r="I95" s="77">
        <v>257.02999999999997</v>
      </c>
      <c r="J95" s="77">
        <v>266.11</v>
      </c>
      <c r="K95" s="23"/>
    </row>
    <row r="96" spans="1:11" s="24" customFormat="1" ht="18" customHeight="1" x14ac:dyDescent="0.2">
      <c r="A96" s="16"/>
      <c r="B96" s="19" t="s">
        <v>96</v>
      </c>
      <c r="C96" s="18"/>
      <c r="D96" s="19"/>
      <c r="E96" s="21" t="s">
        <v>97</v>
      </c>
      <c r="F96" s="45"/>
      <c r="G96" s="45"/>
      <c r="H96" s="45"/>
      <c r="I96" s="45"/>
      <c r="J96" s="67"/>
      <c r="K96" s="23"/>
    </row>
    <row r="97" spans="1:11" s="24" customFormat="1" ht="18" customHeight="1" x14ac:dyDescent="0.2">
      <c r="A97" s="16"/>
      <c r="B97" s="19" t="s">
        <v>98</v>
      </c>
      <c r="C97" s="18"/>
      <c r="D97" s="19"/>
      <c r="E97" s="21" t="s">
        <v>99</v>
      </c>
      <c r="F97" s="67">
        <v>33558.113000000005</v>
      </c>
      <c r="G97" s="67">
        <v>33803.149999999994</v>
      </c>
      <c r="H97" s="67">
        <v>35663.299999999996</v>
      </c>
      <c r="I97" s="67">
        <v>44886.37</v>
      </c>
      <c r="J97" s="67">
        <v>52018.646524014672</v>
      </c>
      <c r="K97" s="23"/>
    </row>
    <row r="98" spans="1:11" s="24" customFormat="1" ht="18" customHeight="1" x14ac:dyDescent="0.2">
      <c r="A98" s="16"/>
      <c r="B98" s="19"/>
      <c r="C98" s="18"/>
      <c r="D98" s="78" t="s">
        <v>100</v>
      </c>
      <c r="E98" s="21" t="s">
        <v>34</v>
      </c>
      <c r="F98" s="79">
        <v>253.38</v>
      </c>
      <c r="G98" s="79">
        <v>235.78</v>
      </c>
      <c r="H98" s="80">
        <v>232.6</v>
      </c>
      <c r="I98" s="80">
        <v>235.2</v>
      </c>
      <c r="J98" s="79">
        <v>223.41</v>
      </c>
      <c r="K98" s="23"/>
    </row>
    <row r="99" spans="1:11" s="24" customFormat="1" ht="18" customHeight="1" x14ac:dyDescent="0.2">
      <c r="A99" s="16"/>
      <c r="B99" s="19"/>
      <c r="C99" s="18"/>
      <c r="D99" s="78" t="s">
        <v>101</v>
      </c>
      <c r="E99" s="21" t="s">
        <v>34</v>
      </c>
      <c r="F99" s="81">
        <v>4006.09</v>
      </c>
      <c r="G99" s="81">
        <v>3956.41</v>
      </c>
      <c r="H99" s="81">
        <v>3921.7</v>
      </c>
      <c r="I99" s="81">
        <v>4013.3</v>
      </c>
      <c r="J99" s="81">
        <v>4052.0699999999997</v>
      </c>
      <c r="K99" s="23"/>
    </row>
    <row r="100" spans="1:11" s="24" customFormat="1" ht="18" customHeight="1" x14ac:dyDescent="0.2">
      <c r="A100" s="16"/>
      <c r="B100" s="19"/>
      <c r="C100" s="18"/>
      <c r="D100" s="78" t="s">
        <v>102</v>
      </c>
      <c r="E100" s="21" t="s">
        <v>34</v>
      </c>
      <c r="F100" s="80">
        <v>21936.850000000002</v>
      </c>
      <c r="G100" s="80">
        <v>21997.629999999997</v>
      </c>
      <c r="H100" s="80">
        <v>23663</v>
      </c>
      <c r="I100" s="80">
        <v>29873.870000000003</v>
      </c>
      <c r="J100" s="80">
        <v>36985.611824014668</v>
      </c>
      <c r="K100" s="23"/>
    </row>
    <row r="101" spans="1:11" s="24" customFormat="1" ht="18" customHeight="1" x14ac:dyDescent="0.2">
      <c r="A101" s="16"/>
      <c r="B101" s="19"/>
      <c r="C101" s="18"/>
      <c r="D101" s="78" t="s">
        <v>103</v>
      </c>
      <c r="E101" s="21" t="s">
        <v>34</v>
      </c>
      <c r="F101" s="80">
        <v>7361.7929999999997</v>
      </c>
      <c r="G101" s="80">
        <v>7613.33</v>
      </c>
      <c r="H101" s="80">
        <v>7845.9999999999991</v>
      </c>
      <c r="I101" s="80">
        <v>10764</v>
      </c>
      <c r="J101" s="80">
        <v>10757.554700000001</v>
      </c>
      <c r="K101" s="23"/>
    </row>
    <row r="102" spans="1:11" s="24" customFormat="1" ht="18" customHeight="1" x14ac:dyDescent="0.2">
      <c r="A102" s="16"/>
      <c r="B102" s="18" t="s">
        <v>104</v>
      </c>
      <c r="C102" s="30"/>
      <c r="D102" s="19"/>
      <c r="E102" s="21" t="s">
        <v>105</v>
      </c>
      <c r="F102" s="82">
        <v>5.3</v>
      </c>
      <c r="G102" s="82">
        <v>4.4000000000000004</v>
      </c>
      <c r="H102" s="82">
        <v>2.8</v>
      </c>
      <c r="I102" s="82">
        <v>2.4</v>
      </c>
      <c r="J102" s="82">
        <v>2.4</v>
      </c>
      <c r="K102" s="23"/>
    </row>
    <row r="103" spans="1:11" s="24" customFormat="1" ht="18" customHeight="1" x14ac:dyDescent="0.2">
      <c r="A103" s="16"/>
      <c r="B103" s="18" t="s">
        <v>106</v>
      </c>
      <c r="C103" s="30"/>
      <c r="D103" s="19"/>
      <c r="E103" s="21" t="s">
        <v>99</v>
      </c>
      <c r="F103" s="83">
        <v>108948</v>
      </c>
      <c r="G103" s="83">
        <v>111816</v>
      </c>
      <c r="H103" s="83">
        <v>111348</v>
      </c>
      <c r="I103" s="83">
        <v>115038</v>
      </c>
      <c r="J103" s="83">
        <v>119636</v>
      </c>
      <c r="K103" s="23"/>
    </row>
    <row r="104" spans="1:11" s="24" customFormat="1" ht="18" customHeight="1" x14ac:dyDescent="0.2">
      <c r="A104" s="16"/>
      <c r="B104" s="18"/>
      <c r="C104" s="30"/>
      <c r="D104" s="19" t="s">
        <v>107</v>
      </c>
      <c r="E104" s="21" t="s">
        <v>34</v>
      </c>
      <c r="F104" s="83">
        <v>11492</v>
      </c>
      <c r="G104" s="83">
        <v>15679</v>
      </c>
      <c r="H104" s="83">
        <v>15371</v>
      </c>
      <c r="I104" s="83">
        <v>17160</v>
      </c>
      <c r="J104" s="83">
        <v>19085</v>
      </c>
      <c r="K104" s="23"/>
    </row>
    <row r="105" spans="1:11" s="24" customFormat="1" ht="18" customHeight="1" x14ac:dyDescent="0.2">
      <c r="A105" s="16" t="s">
        <v>108</v>
      </c>
      <c r="B105" s="17"/>
      <c r="C105" s="18"/>
      <c r="D105" s="19"/>
      <c r="E105" s="21"/>
      <c r="F105" s="45"/>
      <c r="G105" s="45"/>
      <c r="H105" s="45"/>
      <c r="I105" s="45"/>
      <c r="J105" s="45"/>
      <c r="K105" s="23"/>
    </row>
    <row r="106" spans="1:11" s="24" customFormat="1" ht="18" customHeight="1" x14ac:dyDescent="0.2">
      <c r="A106" s="16"/>
      <c r="B106" s="19" t="s">
        <v>109</v>
      </c>
      <c r="C106" s="18"/>
      <c r="D106" s="19"/>
      <c r="E106" s="21" t="s">
        <v>37</v>
      </c>
      <c r="F106" s="58">
        <v>107.2</v>
      </c>
      <c r="G106" s="58">
        <v>100.21</v>
      </c>
      <c r="H106" s="58">
        <v>95.56</v>
      </c>
      <c r="I106" s="58">
        <v>122</v>
      </c>
      <c r="J106" s="58">
        <v>114.34</v>
      </c>
      <c r="K106" s="23"/>
    </row>
    <row r="107" spans="1:11" s="24" customFormat="1" ht="18" customHeight="1" x14ac:dyDescent="0.2">
      <c r="A107" s="16"/>
      <c r="B107" s="18" t="s">
        <v>110</v>
      </c>
      <c r="C107" s="16"/>
      <c r="D107" s="16"/>
      <c r="E107" s="41"/>
      <c r="F107" s="74"/>
      <c r="G107" s="74"/>
      <c r="H107" s="74"/>
      <c r="I107" s="74"/>
      <c r="J107" s="74"/>
      <c r="K107" s="23"/>
    </row>
    <row r="108" spans="1:11" s="24" customFormat="1" ht="18" customHeight="1" x14ac:dyDescent="0.2">
      <c r="A108" s="18"/>
      <c r="B108" s="18"/>
      <c r="C108" s="18"/>
      <c r="D108" s="84" t="s">
        <v>111</v>
      </c>
      <c r="E108" s="21" t="s">
        <v>112</v>
      </c>
      <c r="F108" s="69">
        <v>1044.3</v>
      </c>
      <c r="G108" s="69">
        <v>1257.0530000000001</v>
      </c>
      <c r="H108" s="69">
        <v>798</v>
      </c>
      <c r="I108" s="69">
        <v>802</v>
      </c>
      <c r="J108" s="25">
        <v>750</v>
      </c>
      <c r="K108" s="23"/>
    </row>
    <row r="109" spans="1:11" s="24" customFormat="1" ht="18" customHeight="1" x14ac:dyDescent="0.2">
      <c r="A109" s="18"/>
      <c r="B109" s="18"/>
      <c r="C109" s="18"/>
      <c r="D109" s="84" t="s">
        <v>113</v>
      </c>
      <c r="E109" s="85" t="s">
        <v>114</v>
      </c>
      <c r="F109" s="69">
        <v>11524</v>
      </c>
      <c r="G109" s="69">
        <v>11366</v>
      </c>
      <c r="H109" s="69">
        <v>10628</v>
      </c>
      <c r="I109" s="69">
        <v>10643</v>
      </c>
      <c r="J109" s="69">
        <v>10200</v>
      </c>
      <c r="K109" s="86" t="s">
        <v>115</v>
      </c>
    </row>
    <row r="110" spans="1:11" s="24" customFormat="1" ht="18" customHeight="1" x14ac:dyDescent="0.2">
      <c r="A110" s="18"/>
      <c r="B110" s="18"/>
      <c r="C110" s="18"/>
      <c r="D110" s="84" t="s">
        <v>116</v>
      </c>
      <c r="E110" s="21" t="s">
        <v>112</v>
      </c>
      <c r="F110" s="69">
        <v>274.7</v>
      </c>
      <c r="G110" s="69">
        <v>244</v>
      </c>
      <c r="H110" s="69">
        <v>202</v>
      </c>
      <c r="I110" s="69">
        <v>223</v>
      </c>
      <c r="J110" s="69">
        <v>200</v>
      </c>
      <c r="K110" s="23"/>
    </row>
    <row r="111" spans="1:11" s="24" customFormat="1" ht="18" customHeight="1" x14ac:dyDescent="0.2">
      <c r="A111" s="18"/>
      <c r="B111" s="18"/>
      <c r="C111" s="18"/>
      <c r="D111" s="84" t="s">
        <v>117</v>
      </c>
      <c r="E111" s="87" t="s">
        <v>95</v>
      </c>
      <c r="F111" s="69">
        <v>64.2</v>
      </c>
      <c r="G111" s="69">
        <v>77.504000000000005</v>
      </c>
      <c r="H111" s="69">
        <v>30</v>
      </c>
      <c r="I111" s="69">
        <v>32</v>
      </c>
      <c r="J111" s="69">
        <v>35</v>
      </c>
      <c r="K111" s="23"/>
    </row>
    <row r="112" spans="1:11" s="24" customFormat="1" ht="18" customHeight="1" x14ac:dyDescent="0.2">
      <c r="A112" s="18"/>
      <c r="B112" s="18"/>
      <c r="C112" s="18"/>
      <c r="D112" s="84" t="s">
        <v>118</v>
      </c>
      <c r="E112" s="85" t="s">
        <v>99</v>
      </c>
      <c r="F112" s="69">
        <v>87284.5</v>
      </c>
      <c r="G112" s="69">
        <v>82401</v>
      </c>
      <c r="H112" s="69">
        <v>93122</v>
      </c>
      <c r="I112" s="69">
        <v>96023</v>
      </c>
      <c r="J112" s="69">
        <v>90159</v>
      </c>
      <c r="K112" s="23"/>
    </row>
    <row r="113" spans="1:11" s="24" customFormat="1" ht="18" customHeight="1" x14ac:dyDescent="0.2">
      <c r="A113" s="16" t="s">
        <v>119</v>
      </c>
      <c r="B113" s="40"/>
      <c r="C113" s="30"/>
      <c r="D113" s="19"/>
      <c r="E113" s="41"/>
      <c r="F113" s="74"/>
      <c r="G113" s="74"/>
      <c r="H113" s="74"/>
      <c r="I113" s="74"/>
      <c r="J113" s="45"/>
      <c r="K113" s="23"/>
    </row>
    <row r="114" spans="1:11" s="24" customFormat="1" ht="18" customHeight="1" x14ac:dyDescent="0.2">
      <c r="A114" s="16"/>
      <c r="B114" s="19" t="s">
        <v>120</v>
      </c>
      <c r="C114" s="18"/>
      <c r="D114" s="19"/>
      <c r="E114" s="21" t="s">
        <v>37</v>
      </c>
      <c r="F114" s="88">
        <v>103.0254</v>
      </c>
      <c r="G114" s="88">
        <v>103.3764</v>
      </c>
      <c r="H114" s="88">
        <v>102.2817</v>
      </c>
      <c r="I114" s="88">
        <v>103.23779999999999</v>
      </c>
      <c r="J114" s="88">
        <v>103.2225</v>
      </c>
      <c r="K114" s="23"/>
    </row>
    <row r="115" spans="1:11" s="24" customFormat="1" ht="18" customHeight="1" x14ac:dyDescent="0.2">
      <c r="A115" s="16"/>
      <c r="B115" s="19" t="s">
        <v>121</v>
      </c>
      <c r="C115" s="30"/>
      <c r="D115" s="18"/>
      <c r="E115" s="21" t="s">
        <v>42</v>
      </c>
      <c r="F115" s="89">
        <v>97791.8</v>
      </c>
      <c r="G115" s="89">
        <v>74006.2</v>
      </c>
      <c r="H115" s="89">
        <v>60728.755571257199</v>
      </c>
      <c r="I115" s="89">
        <v>95205.8</v>
      </c>
      <c r="J115" s="89">
        <v>113939.034510845</v>
      </c>
      <c r="K115" s="23"/>
    </row>
    <row r="116" spans="1:11" s="24" customFormat="1" ht="18" customHeight="1" x14ac:dyDescent="0.2">
      <c r="A116" s="16"/>
      <c r="B116" s="18" t="s">
        <v>122</v>
      </c>
      <c r="C116" s="30"/>
      <c r="D116" s="19"/>
      <c r="E116" s="21" t="s">
        <v>42</v>
      </c>
      <c r="F116" s="90">
        <v>544.5</v>
      </c>
      <c r="G116" s="90">
        <v>245.1</v>
      </c>
      <c r="H116" s="90">
        <v>166.41200000000001</v>
      </c>
      <c r="I116" s="90">
        <v>1375.519</v>
      </c>
      <c r="J116" s="90">
        <v>3212.7034081640077</v>
      </c>
      <c r="K116" s="23"/>
    </row>
    <row r="117" spans="1:11" s="24" customFormat="1" ht="18" customHeight="1" x14ac:dyDescent="0.2">
      <c r="A117" s="16"/>
      <c r="B117" s="19" t="s">
        <v>123</v>
      </c>
      <c r="C117" s="38"/>
      <c r="D117" s="19"/>
      <c r="E117" s="21" t="s">
        <v>124</v>
      </c>
      <c r="F117" s="45"/>
      <c r="G117" s="45"/>
      <c r="H117" s="45"/>
      <c r="I117" s="45"/>
      <c r="J117" s="45"/>
      <c r="K117" s="91"/>
    </row>
    <row r="118" spans="1:11" s="24" customFormat="1" ht="18" customHeight="1" x14ac:dyDescent="0.2">
      <c r="A118" s="16"/>
      <c r="B118" s="19"/>
      <c r="C118" s="38"/>
      <c r="D118" s="19" t="s">
        <v>125</v>
      </c>
      <c r="E118" s="21"/>
      <c r="F118" s="67">
        <v>1243.807</v>
      </c>
      <c r="G118" s="67">
        <v>1344.2660000000001</v>
      </c>
      <c r="H118" s="67">
        <v>1383.748</v>
      </c>
      <c r="I118" s="67">
        <v>1345.722</v>
      </c>
      <c r="J118" s="67">
        <v>1389.019</v>
      </c>
      <c r="K118" s="91"/>
    </row>
    <row r="119" spans="1:11" s="24" customFormat="1" ht="18" customHeight="1" x14ac:dyDescent="0.2">
      <c r="A119" s="16"/>
      <c r="B119" s="19"/>
      <c r="C119" s="38"/>
      <c r="D119" s="19" t="s">
        <v>126</v>
      </c>
      <c r="E119" s="21"/>
      <c r="F119" s="67">
        <v>53.908999999999999</v>
      </c>
      <c r="G119" s="67">
        <v>44.423000000000002</v>
      </c>
      <c r="H119" s="67">
        <v>36.348999999999997</v>
      </c>
      <c r="I119" s="67">
        <v>30.478000000000002</v>
      </c>
      <c r="J119" s="67">
        <v>24.817</v>
      </c>
      <c r="K119" s="91"/>
    </row>
    <row r="120" spans="1:11" s="24" customFormat="1" ht="18" customHeight="1" x14ac:dyDescent="0.2">
      <c r="A120" s="16"/>
      <c r="B120" s="19" t="s">
        <v>127</v>
      </c>
      <c r="C120" s="38"/>
      <c r="D120" s="19"/>
      <c r="E120" s="21" t="s">
        <v>124</v>
      </c>
      <c r="F120" s="92">
        <v>966.56100000000004</v>
      </c>
      <c r="G120" s="92">
        <v>1320.829</v>
      </c>
      <c r="H120" s="92">
        <v>1358</v>
      </c>
      <c r="I120" s="92">
        <v>1456.1369999999999</v>
      </c>
      <c r="J120" s="69">
        <v>1239.1099999999999</v>
      </c>
      <c r="K120" s="23"/>
    </row>
    <row r="121" spans="1:11" s="24" customFormat="1" ht="18" customHeight="1" x14ac:dyDescent="0.2">
      <c r="A121" s="44" t="s">
        <v>128</v>
      </c>
      <c r="B121" s="38"/>
      <c r="C121" s="30"/>
      <c r="D121" s="19"/>
      <c r="E121" s="21"/>
      <c r="F121" s="45"/>
      <c r="G121" s="45"/>
      <c r="H121" s="45"/>
      <c r="I121" s="45"/>
      <c r="J121" s="45"/>
      <c r="K121" s="23"/>
    </row>
    <row r="122" spans="1:11" s="24" customFormat="1" ht="18" customHeight="1" x14ac:dyDescent="0.2">
      <c r="A122" s="16"/>
      <c r="B122" s="19" t="s">
        <v>129</v>
      </c>
      <c r="C122" s="18"/>
      <c r="D122" s="19"/>
      <c r="E122" s="21" t="s">
        <v>130</v>
      </c>
      <c r="F122" s="69">
        <v>203</v>
      </c>
      <c r="G122" s="69">
        <v>205</v>
      </c>
      <c r="H122" s="69">
        <v>205</v>
      </c>
      <c r="I122" s="69">
        <v>206</v>
      </c>
      <c r="J122" s="69">
        <v>202</v>
      </c>
      <c r="K122" s="23"/>
    </row>
    <row r="123" spans="1:11" s="24" customFormat="1" ht="18" customHeight="1" x14ac:dyDescent="0.2">
      <c r="A123" s="16"/>
      <c r="B123" s="19" t="s">
        <v>131</v>
      </c>
      <c r="C123" s="18"/>
      <c r="D123" s="19"/>
      <c r="E123" s="21" t="s">
        <v>63</v>
      </c>
      <c r="F123" s="69">
        <v>4201</v>
      </c>
      <c r="G123" s="69">
        <v>4504</v>
      </c>
      <c r="H123" s="69">
        <v>4305</v>
      </c>
      <c r="I123" s="69">
        <v>4620</v>
      </c>
      <c r="J123" s="69">
        <v>4448</v>
      </c>
      <c r="K123" s="23"/>
    </row>
    <row r="124" spans="1:11" s="24" customFormat="1" ht="18" customHeight="1" x14ac:dyDescent="0.2">
      <c r="A124" s="16"/>
      <c r="B124" s="19" t="s">
        <v>132</v>
      </c>
      <c r="C124" s="18"/>
      <c r="D124" s="19"/>
      <c r="E124" s="21" t="s">
        <v>133</v>
      </c>
      <c r="F124" s="58">
        <v>63.078000000000003</v>
      </c>
      <c r="G124" s="58">
        <v>62.579000000000001</v>
      </c>
      <c r="H124" s="58">
        <v>52.360999999999997</v>
      </c>
      <c r="I124" s="58">
        <v>61.6</v>
      </c>
      <c r="J124" s="58">
        <v>60.674999999999997</v>
      </c>
      <c r="K124" s="23"/>
    </row>
    <row r="125" spans="1:11" s="24" customFormat="1" ht="18" customHeight="1" x14ac:dyDescent="0.2">
      <c r="A125" s="16"/>
      <c r="B125" s="19" t="s">
        <v>134</v>
      </c>
      <c r="C125" s="18"/>
      <c r="D125" s="19"/>
      <c r="E125" s="21" t="s">
        <v>130</v>
      </c>
      <c r="F125" s="69">
        <v>333</v>
      </c>
      <c r="G125" s="69">
        <v>329</v>
      </c>
      <c r="H125" s="69">
        <v>328</v>
      </c>
      <c r="I125" s="69">
        <v>315</v>
      </c>
      <c r="J125" s="69">
        <v>303</v>
      </c>
      <c r="K125" s="23"/>
    </row>
    <row r="126" spans="1:11" s="24" customFormat="1" ht="18" customHeight="1" x14ac:dyDescent="0.2">
      <c r="A126" s="16"/>
      <c r="B126" s="19" t="s">
        <v>135</v>
      </c>
      <c r="C126" s="18"/>
      <c r="D126" s="19"/>
      <c r="E126" s="21" t="s">
        <v>63</v>
      </c>
      <c r="F126" s="69">
        <v>10627</v>
      </c>
      <c r="G126" s="69">
        <v>10320</v>
      </c>
      <c r="H126" s="69">
        <v>10402</v>
      </c>
      <c r="I126" s="69">
        <v>10809</v>
      </c>
      <c r="J126" s="69">
        <v>10072</v>
      </c>
      <c r="K126" s="23"/>
    </row>
    <row r="127" spans="1:11" s="24" customFormat="1" ht="18" customHeight="1" x14ac:dyDescent="0.2">
      <c r="A127" s="16"/>
      <c r="B127" s="19" t="s">
        <v>136</v>
      </c>
      <c r="C127" s="19"/>
      <c r="D127" s="18"/>
      <c r="E127" s="21" t="s">
        <v>133</v>
      </c>
      <c r="F127" s="58">
        <v>217.75700000000001</v>
      </c>
      <c r="G127" s="58">
        <v>220.34200000000001</v>
      </c>
      <c r="H127" s="58">
        <v>221.613</v>
      </c>
      <c r="I127" s="58">
        <v>224.047</v>
      </c>
      <c r="J127" s="58">
        <v>225.94200000000001</v>
      </c>
      <c r="K127" s="23"/>
    </row>
    <row r="128" spans="1:11" s="24" customFormat="1" ht="18" customHeight="1" x14ac:dyDescent="0.2">
      <c r="A128" s="44" t="s">
        <v>137</v>
      </c>
      <c r="B128" s="38"/>
      <c r="C128" s="30"/>
      <c r="D128" s="18"/>
      <c r="E128" s="21"/>
      <c r="F128" s="45"/>
      <c r="G128" s="45"/>
      <c r="H128" s="45"/>
      <c r="I128" s="45"/>
      <c r="J128" s="45"/>
      <c r="K128" s="23"/>
    </row>
    <row r="129" spans="1:13" s="24" customFormat="1" ht="18" customHeight="1" x14ac:dyDescent="0.2">
      <c r="A129" s="16"/>
      <c r="B129" s="19" t="s">
        <v>138</v>
      </c>
      <c r="C129" s="19"/>
      <c r="D129" s="18"/>
      <c r="E129" s="21" t="s">
        <v>76</v>
      </c>
      <c r="F129" s="69">
        <v>169</v>
      </c>
      <c r="G129" s="69">
        <v>169</v>
      </c>
      <c r="H129" s="69">
        <v>168</v>
      </c>
      <c r="I129" s="69">
        <v>168</v>
      </c>
      <c r="J129" s="69">
        <v>164</v>
      </c>
      <c r="K129" s="23"/>
    </row>
    <row r="130" spans="1:13" s="24" customFormat="1" ht="18" customHeight="1" x14ac:dyDescent="0.2">
      <c r="A130" s="16"/>
      <c r="B130" s="19" t="s">
        <v>139</v>
      </c>
      <c r="C130" s="18"/>
      <c r="D130" s="19"/>
      <c r="E130" s="21" t="s">
        <v>140</v>
      </c>
      <c r="F130" s="69">
        <v>4559</v>
      </c>
      <c r="G130" s="69">
        <v>4440</v>
      </c>
      <c r="H130" s="69">
        <v>4545</v>
      </c>
      <c r="I130" s="69">
        <v>4503</v>
      </c>
      <c r="J130" s="69">
        <v>4704</v>
      </c>
      <c r="K130" s="23"/>
      <c r="L130" s="93"/>
      <c r="M130" s="93"/>
    </row>
    <row r="131" spans="1:13" s="24" customFormat="1" ht="18" customHeight="1" x14ac:dyDescent="0.2">
      <c r="A131" s="16"/>
      <c r="B131" s="19" t="s">
        <v>141</v>
      </c>
      <c r="C131" s="30"/>
      <c r="D131" s="19"/>
      <c r="E131" s="41" t="s">
        <v>142</v>
      </c>
      <c r="F131" s="94">
        <v>6.5459518519690176</v>
      </c>
      <c r="G131" s="94">
        <v>6.7315040840478666</v>
      </c>
      <c r="H131" s="94">
        <v>7.066956609527411</v>
      </c>
      <c r="I131" s="94">
        <v>6.9220211982911861</v>
      </c>
      <c r="J131" s="94">
        <v>6.7902448930377775</v>
      </c>
      <c r="K131" s="95"/>
    </row>
    <row r="132" spans="1:13" s="24" customFormat="1" ht="18" customHeight="1" x14ac:dyDescent="0.2">
      <c r="A132" s="16"/>
      <c r="B132" s="18" t="s">
        <v>143</v>
      </c>
      <c r="C132" s="30"/>
      <c r="D132" s="19"/>
      <c r="E132" s="21" t="s">
        <v>140</v>
      </c>
      <c r="F132" s="94">
        <v>33.808584038422389</v>
      </c>
      <c r="G132" s="94">
        <v>32.617563501865476</v>
      </c>
      <c r="H132" s="94">
        <v>32.530435186713483</v>
      </c>
      <c r="I132" s="94">
        <v>32.193778315093915</v>
      </c>
      <c r="J132" s="94">
        <v>34.625489437044273</v>
      </c>
      <c r="K132" s="23"/>
    </row>
    <row r="133" spans="1:13" s="24" customFormat="1" ht="18" customHeight="1" x14ac:dyDescent="0.2">
      <c r="A133" s="44" t="s">
        <v>144</v>
      </c>
      <c r="B133" s="38"/>
      <c r="C133" s="18"/>
      <c r="D133" s="19"/>
      <c r="E133" s="21" t="s">
        <v>69</v>
      </c>
      <c r="F133" s="96">
        <v>3797</v>
      </c>
      <c r="G133" s="96">
        <v>3152.68</v>
      </c>
      <c r="H133" s="96">
        <v>3235.53</v>
      </c>
      <c r="I133" s="96">
        <v>3729.43</v>
      </c>
      <c r="J133" s="96">
        <v>4024.52</v>
      </c>
      <c r="K133" s="23"/>
    </row>
    <row r="134" spans="1:13" s="24" customFormat="1" ht="18" customHeight="1" x14ac:dyDescent="0.2">
      <c r="A134" s="44" t="s">
        <v>145</v>
      </c>
      <c r="B134" s="19"/>
      <c r="C134" s="30"/>
      <c r="D134" s="18"/>
      <c r="E134" s="21" t="s">
        <v>37</v>
      </c>
      <c r="F134" s="97">
        <v>3.01</v>
      </c>
      <c r="G134" s="98">
        <v>2.4500999999999999</v>
      </c>
      <c r="H134" s="98">
        <v>2.1860979999999999</v>
      </c>
      <c r="I134" s="98">
        <v>3.0632039999999998</v>
      </c>
      <c r="J134" s="98">
        <v>2.3885429999999999</v>
      </c>
      <c r="K134" s="23"/>
    </row>
    <row r="135" spans="1:13" s="24" customFormat="1" ht="18" customHeight="1" x14ac:dyDescent="0.2">
      <c r="A135" s="99"/>
      <c r="B135" s="100"/>
      <c r="C135" s="101"/>
      <c r="D135" s="102"/>
      <c r="E135" s="103"/>
      <c r="F135" s="103"/>
      <c r="G135" s="103"/>
      <c r="H135" s="103"/>
      <c r="I135" s="103"/>
      <c r="J135" s="104"/>
      <c r="K135" s="23"/>
    </row>
    <row r="136" spans="1:13" s="106" customFormat="1" ht="18" customHeight="1" x14ac:dyDescent="0.25">
      <c r="A136" s="30" t="s">
        <v>146</v>
      </c>
      <c r="B136" s="38"/>
      <c r="C136" s="38"/>
      <c r="D136" s="19"/>
      <c r="E136" s="20"/>
      <c r="F136" s="38"/>
      <c r="G136" s="38"/>
      <c r="H136" s="38"/>
      <c r="I136" s="38"/>
      <c r="J136" s="38"/>
      <c r="K136" s="105"/>
    </row>
    <row r="137" spans="1:13" s="24" customFormat="1" ht="18" customHeight="1" x14ac:dyDescent="0.2">
      <c r="A137" s="19" t="s">
        <v>147</v>
      </c>
      <c r="B137" s="38"/>
      <c r="C137" s="38"/>
      <c r="D137" s="38"/>
      <c r="E137" s="20"/>
      <c r="F137" s="38"/>
      <c r="G137" s="38"/>
      <c r="H137" s="38"/>
      <c r="I137" s="38"/>
      <c r="J137" s="38"/>
      <c r="K137" s="23"/>
    </row>
    <row r="138" spans="1:13" x14ac:dyDescent="0.2">
      <c r="A138" s="78"/>
      <c r="B138" s="78"/>
      <c r="C138" s="78"/>
      <c r="D138" s="78"/>
      <c r="E138" s="107"/>
      <c r="F138" s="78"/>
      <c r="G138" s="78"/>
      <c r="H138" s="78"/>
      <c r="I138" s="78"/>
      <c r="J138" s="78"/>
    </row>
  </sheetData>
  <mergeCells count="2">
    <mergeCell ref="A1:J1"/>
    <mergeCell ref="A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Khanh Hoa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Nguyễn Thị Thanh Huyền</dc:creator>
  <cp:lastModifiedBy>Nguyễn Thị Thanh Huyền</cp:lastModifiedBy>
  <dcterms:created xsi:type="dcterms:W3CDTF">2025-05-13T07:28:17Z</dcterms:created>
  <dcterms:modified xsi:type="dcterms:W3CDTF">2025-05-13T07:28:29Z</dcterms:modified>
</cp:coreProperties>
</file>