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540"/>
  </bookViews>
  <sheets>
    <sheet name="Nghệ An" sheetId="1" r:id="rId1"/>
  </sheets>
  <calcPr calcId="145621"/>
</workbook>
</file>

<file path=xl/calcChain.xml><?xml version="1.0" encoding="utf-8"?>
<calcChain xmlns="http://schemas.openxmlformats.org/spreadsheetml/2006/main">
  <c r="J96" i="1" l="1"/>
  <c r="I96" i="1"/>
  <c r="H96" i="1"/>
  <c r="G96" i="1"/>
  <c r="F96" i="1"/>
  <c r="J83" i="1"/>
  <c r="I83" i="1"/>
  <c r="H83" i="1"/>
  <c r="G83" i="1"/>
  <c r="F83" i="1"/>
  <c r="J57" i="1"/>
  <c r="I57" i="1"/>
  <c r="H57" i="1"/>
  <c r="G57" i="1"/>
  <c r="F57" i="1"/>
</calcChain>
</file>

<file path=xl/sharedStrings.xml><?xml version="1.0" encoding="utf-8"?>
<sst xmlns="http://schemas.openxmlformats.org/spreadsheetml/2006/main" count="243" uniqueCount="147">
  <si>
    <t>HỆ THỐNG CHỈ TIÊU KINH TẾ - XÃ HỘI CHỦ YẾU 2019-2023</t>
  </si>
  <si>
    <t>TỈNH NGHỆ AN</t>
  </si>
  <si>
    <t>Đơn vị tính</t>
  </si>
  <si>
    <t xml:space="preserve">1. Số đơn vị hành chính </t>
  </si>
  <si>
    <t xml:space="preserve">Thành phố trực thuộc tỉnh </t>
  </si>
  <si>
    <t>Đơn vị</t>
  </si>
  <si>
    <t>Thị xã</t>
  </si>
  <si>
    <t xml:space="preserve"> "</t>
  </si>
  <si>
    <t>Huyện</t>
  </si>
  <si>
    <t>Phường</t>
  </si>
  <si>
    <t xml:space="preserve">Thị trấn </t>
  </si>
  <si>
    <t>Xã</t>
  </si>
  <si>
    <t>2. Diện tích đất tự nhiên</t>
  </si>
  <si>
    <t>Nghìn ha</t>
  </si>
  <si>
    <t>Trong đó:</t>
  </si>
  <si>
    <t>Đất nông nghiệp</t>
  </si>
  <si>
    <t>Đất lâm nghiệp</t>
  </si>
  <si>
    <t>Đất chuyên dùng</t>
  </si>
  <si>
    <t xml:space="preserve">Đất ở </t>
  </si>
  <si>
    <t>3. Dân số trung bình</t>
  </si>
  <si>
    <t xml:space="preserve"> Nghìn người</t>
  </si>
  <si>
    <t xml:space="preserve">Phân theo giới tính </t>
  </si>
  <si>
    <t>Nam</t>
  </si>
  <si>
    <t>Nữ</t>
  </si>
  <si>
    <t xml:space="preserve">Phân theo thành thị, nông thôn </t>
  </si>
  <si>
    <t xml:space="preserve">Thành thị </t>
  </si>
  <si>
    <t xml:space="preserve">Nông thôn </t>
  </si>
  <si>
    <t>4. Mật độ dân số</t>
  </si>
  <si>
    <r>
      <t>Người/km</t>
    </r>
    <r>
      <rPr>
        <b/>
        <vertAlign val="superscript"/>
        <sz val="10"/>
        <rFont val="Arial"/>
        <family val="2"/>
      </rPr>
      <t>2</t>
    </r>
  </si>
  <si>
    <t>5. Lao động</t>
  </si>
  <si>
    <t xml:space="preserve">5.1. Số lao động có việc làm trong nền kinh tế  </t>
  </si>
  <si>
    <t>Phân theo khu vực kinh tế</t>
  </si>
  <si>
    <r>
      <t>Nông, lâm nghiệp và thủy sản</t>
    </r>
    <r>
      <rPr>
        <i/>
        <sz val="10"/>
        <rFont val="Arial"/>
        <family val="2"/>
      </rPr>
      <t xml:space="preserve"> </t>
    </r>
  </si>
  <si>
    <r>
      <t>Công nghiệp và xây dựng</t>
    </r>
    <r>
      <rPr>
        <i/>
        <sz val="10"/>
        <rFont val="Arial"/>
        <family val="2"/>
      </rPr>
      <t xml:space="preserve"> </t>
    </r>
  </si>
  <si>
    <t>"</t>
  </si>
  <si>
    <r>
      <t>Dịch vụ</t>
    </r>
    <r>
      <rPr>
        <i/>
        <sz val="10"/>
        <rFont val="Arial"/>
        <family val="2"/>
      </rPr>
      <t xml:space="preserve"> </t>
    </r>
  </si>
  <si>
    <t>5.2.Tỷ lệ lao động từ 15 tuổi trở lên đã qua đào tạo</t>
  </si>
  <si>
    <t>%</t>
  </si>
  <si>
    <t>5.3. Tỷ lệ thất nghiệp trong độ tuổi lao động</t>
  </si>
  <si>
    <t>5.4. Tỷ lệ thiếu việc làm trong độ tuổi lao động</t>
  </si>
  <si>
    <t>6. Tổng sản phẩm trên địa bàn</t>
  </si>
  <si>
    <t>6.1. Tổng sản phẩm trên địa bàn theo giá hiện hành</t>
  </si>
  <si>
    <t>Tỷ đồng</t>
  </si>
  <si>
    <t>Nông, lâm nghiệp và thuỷ sản</t>
  </si>
  <si>
    <t>Công nghiệp và Xây dựng</t>
  </si>
  <si>
    <t>Dịch vụ</t>
  </si>
  <si>
    <t>Thuế sản phẩm trừ trợ cấp sản phẩm</t>
  </si>
  <si>
    <t>6.2. Cơ cấu tổng sản phẩm trên địa bàn theo giá hiện hành</t>
  </si>
  <si>
    <t>6.3. Tổng sản phẩm trên địa bàn theo giá so sánh 2010</t>
  </si>
  <si>
    <t>6.4. Chỉ số phát triển tổng sản phẩm trên địa bàn theo giá so sánh 2010</t>
  </si>
  <si>
    <t>6.5. Tổng sản phẩm trên địa bàn bình quân đầu người theo giá hiện hành</t>
  </si>
  <si>
    <t>Triệu đồng</t>
  </si>
  <si>
    <t>7. Thu, chi ngân sách Nhà nước trên địa bàn</t>
  </si>
  <si>
    <t>7.1. Thu ngân sách Nhà nước trên địa bàn</t>
  </si>
  <si>
    <t xml:space="preserve">Thu nội địa </t>
  </si>
  <si>
    <t xml:space="preserve">Thu hải quan </t>
  </si>
  <si>
    <t>7.2. Chi ngân sách Nhà nước trên địa bàn</t>
  </si>
  <si>
    <r>
      <t>Chi đầu tư phát triển</t>
    </r>
    <r>
      <rPr>
        <b/>
        <i/>
        <sz val="10"/>
        <rFont val="Arial"/>
        <family val="2"/>
      </rPr>
      <t xml:space="preserve"> </t>
    </r>
  </si>
  <si>
    <t>Chi phát triển sự nghiệp kinh tế - xã hội</t>
  </si>
  <si>
    <r>
      <t>8. Một số chỉ tiêu của doanh nghiệp đang hoạt động có kết quả sản xuất kinh doanh</t>
    </r>
    <r>
      <rPr>
        <b/>
        <i/>
        <sz val="10"/>
        <rFont val="Arial"/>
        <family val="2"/>
      </rPr>
      <t xml:space="preserve"> </t>
    </r>
  </si>
  <si>
    <t>8.1. Số doanh nghiệp đang hoạt động tại thời điểm 31/12</t>
  </si>
  <si>
    <t xml:space="preserve"> Doanh nghiệp</t>
  </si>
  <si>
    <t xml:space="preserve">8.2.Tổng số lao động trong các doanh nghiệp </t>
  </si>
  <si>
    <t>Người</t>
  </si>
  <si>
    <t>8.3. Vốn sản xuất kinh doanh bình quân năm của các doanh nghiệp</t>
  </si>
  <si>
    <t>8.4. Giá trị tài sản cố định và đầu tư tài chính dài hạn của các doanh nghiệp</t>
  </si>
  <si>
    <t xml:space="preserve">8.5. Doanh thu thuần sản xuất kinh doanh của các doanh nghiệp </t>
  </si>
  <si>
    <t>8.6. Tổng thu nhập của người lao động trong doanh nghiệp</t>
  </si>
  <si>
    <t>8.7. Thu nhập bình quân một tháng của người lao động trong doanh nghiệp</t>
  </si>
  <si>
    <t>Nghìn đồng</t>
  </si>
  <si>
    <t xml:space="preserve">8.8. Lợi nhuận trước thuế của doanh nghiệp </t>
  </si>
  <si>
    <r>
      <t>9. Một số chỉ tiêu của hợp tác xã đang hoạt động có kết quả sản xuất kinh doanh</t>
    </r>
    <r>
      <rPr>
        <b/>
        <i/>
        <sz val="10"/>
        <rFont val="Arial"/>
        <family val="2"/>
      </rPr>
      <t xml:space="preserve"> </t>
    </r>
  </si>
  <si>
    <t xml:space="preserve">9.1. Số hợp tác xã </t>
  </si>
  <si>
    <t>HTX</t>
  </si>
  <si>
    <t xml:space="preserve">9.2. Số lao động trong hợp tác xã </t>
  </si>
  <si>
    <t>9.3. Số cơ sở kinh tế cá thể phi nông nghiệp</t>
  </si>
  <si>
    <t>Cơ sở</t>
  </si>
  <si>
    <t>9.4. Số lao động trong các cơ sở kinh tế cá thể phi nông nghiệp</t>
  </si>
  <si>
    <t>10. Đầu tư và xây dựng</t>
  </si>
  <si>
    <t>10.1. Vốn đầu tư thực hiện trên địa bàn theo giá hiện hành</t>
  </si>
  <si>
    <t>10.2. Tỷ lệ vốn đầu tư thực hiện trên địa bàn so với tổng sản phẩm trên địa bàn</t>
  </si>
  <si>
    <t>10.3. Đầu tư trực tiếp của nước ngoài trong năm</t>
  </si>
  <si>
    <t>Số dự án được cấp giấy phép</t>
  </si>
  <si>
    <t>Dự án</t>
  </si>
  <si>
    <t>Vốn đăng ký</t>
  </si>
  <si>
    <t>Triệu USD</t>
  </si>
  <si>
    <t>Vốn thực hiện</t>
  </si>
  <si>
    <t>10.4. Xây dựng</t>
  </si>
  <si>
    <t>Diện tích sàn xây dựng nhà ở hoàn thành trong năm</t>
  </si>
  <si>
    <r>
      <t>Nghìn m</t>
    </r>
    <r>
      <rPr>
        <vertAlign val="superscript"/>
        <sz val="10"/>
        <rFont val="Arial"/>
        <family val="2"/>
      </rPr>
      <t>2</t>
    </r>
  </si>
  <si>
    <t>Diện tích sàn xây dựng nhà tự xây, tự ở hoàn thành trong năm của hộ dân cư</t>
  </si>
  <si>
    <t>11. Nông lâm nghiệp và thủy sản</t>
  </si>
  <si>
    <t>11.1. Diện tích gieo trồng cây lương thực có hạt</t>
  </si>
  <si>
    <t>Nghìn Ha</t>
  </si>
  <si>
    <t>Trong đó: Lúa</t>
  </si>
  <si>
    <t>11.2. Sản lượng cây lương thực có hạt</t>
  </si>
  <si>
    <t>Nghìn tấn</t>
  </si>
  <si>
    <t>11.3. Sản lượng cây lương thực có hạt bình quân đầu người</t>
  </si>
  <si>
    <t>Kg</t>
  </si>
  <si>
    <t>11.4. Sản lượng thịt hơi xuất chuồng</t>
  </si>
  <si>
    <t>Thịt trâu hơi</t>
  </si>
  <si>
    <t>Thịt bò hơi</t>
  </si>
  <si>
    <t>Thịt lợn hơi</t>
  </si>
  <si>
    <t>Thịt gia cầm hơi giết bán</t>
  </si>
  <si>
    <t>11.5. Diện tích rừng trồng mới tập trung</t>
  </si>
  <si>
    <t>11.6. Sản lượng thuỷ sản</t>
  </si>
  <si>
    <t>Trong đó: Sản lượng thủy sản nuôi trồng</t>
  </si>
  <si>
    <t>12. Công nghiệp</t>
  </si>
  <si>
    <t>12.1. Chỉ số sản xuất của ngành công nghiệp</t>
  </si>
  <si>
    <t>12.2. Sản phẩm chủ yếu của ngành công nghiệp</t>
  </si>
  <si>
    <t>Than đá</t>
  </si>
  <si>
    <t>Sữa tươi tiệt trùng</t>
  </si>
  <si>
    <t>Triệu lít</t>
  </si>
  <si>
    <t>Bia</t>
  </si>
  <si>
    <t>Thức ăn gia súc</t>
  </si>
  <si>
    <t>Điện sản xuất</t>
  </si>
  <si>
    <t>Triệu KWh</t>
  </si>
  <si>
    <t>Nước máy thương phẩm</t>
  </si>
  <si>
    <r>
      <t>Triệu m</t>
    </r>
    <r>
      <rPr>
        <vertAlign val="superscript"/>
        <sz val="10"/>
        <rFont val="Arial"/>
        <family val="2"/>
      </rPr>
      <t>3</t>
    </r>
  </si>
  <si>
    <t>13. Thương mại và dịch vụ</t>
  </si>
  <si>
    <t>13.1. Chỉ số giá tiêu dùng bình quân năm (năm trước=100)</t>
  </si>
  <si>
    <t>13.2. Tổng mức bán lẻ hàng hoá và doanh thu dịch vụ tiêu dùng theo giá hiện hành</t>
  </si>
  <si>
    <t>13.3. Doanh thu du lịch lữ hành</t>
  </si>
  <si>
    <t>13.4. Số thuê bao điện thoại</t>
  </si>
  <si>
    <t>Di động</t>
  </si>
  <si>
    <t>Nghìn thuê bao</t>
  </si>
  <si>
    <t>Cố định</t>
  </si>
  <si>
    <t>13.6. Số thuê bao internet</t>
  </si>
  <si>
    <t>14. Giáo dục</t>
  </si>
  <si>
    <t>14.1. Số trường mẫu giáo</t>
  </si>
  <si>
    <t>Trường</t>
  </si>
  <si>
    <t>14.2. Số giáo viên mẫu giáo</t>
  </si>
  <si>
    <t>14.3. Số học sinh mẫu giáo</t>
  </si>
  <si>
    <t>Nghìn người</t>
  </si>
  <si>
    <t>14.4. Số trường phổ thông</t>
  </si>
  <si>
    <t>14.5. Số giáo viên phổ thông</t>
  </si>
  <si>
    <t>14.6. Số học sinh phổ thông</t>
  </si>
  <si>
    <t>15. Y tế</t>
  </si>
  <si>
    <t>15.1. Số cơ sở khám chữa bệnh</t>
  </si>
  <si>
    <t>15.2. Số giường bệnh</t>
  </si>
  <si>
    <t>Giường</t>
  </si>
  <si>
    <t>15.3. Số bác sĩ bình quân một vạn dân</t>
  </si>
  <si>
    <t>Bác sĩ</t>
  </si>
  <si>
    <t>15.4. Số giường bệnh bình quân một vạn dân</t>
  </si>
  <si>
    <t>16. Thu nhập bình quân đầu người 1 tháng theo giá hiện hành</t>
  </si>
  <si>
    <r>
      <t>17. Tỷ lệ hộ nghèo</t>
    </r>
    <r>
      <rPr>
        <b/>
        <vertAlign val="superscript"/>
        <sz val="10"/>
        <rFont val="Arial"/>
        <family val="2"/>
      </rPr>
      <t xml:space="preserve"> (*)</t>
    </r>
  </si>
  <si>
    <t>Ghi chú (*): Từ năm 2019-2021: Theo chuẩn nghèo tiếp cận đa chiều của Chính phủ giai đoạn 2016 - 2021. Từ năm 2022 theo chuẩn nghèo tiếp cận đa chiều của Chính phủ giai đoạn 2022 - 2025.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</si>
</sst>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2"/>
      <name val=".VnTime"/>
      <family val="2"/>
    </font>
    <font>
      <sz val="12"/>
      <name val=".VnTime"/>
      <family val="2"/>
    </font>
    <font>
      <b/>
      <sz val="11"/>
      <name val="Arial"/>
      <family val="2"/>
    </font>
    <font>
      <sz val="11"/>
      <name val=".VnTime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.VnTime"/>
      <family val="2"/>
    </font>
    <font>
      <i/>
      <sz val="10"/>
      <name val="Arial"/>
      <family val="2"/>
    </font>
    <font>
      <sz val="12"/>
      <name val=".VnArial"/>
      <family val="2"/>
    </font>
    <font>
      <b/>
      <vertAlign val="superscript"/>
      <sz val="10"/>
      <name val="Arial"/>
      <family val="2"/>
    </font>
    <font>
      <i/>
      <sz val="12"/>
      <name val=".VnTime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1"/>
      <name val="Arial"/>
      <family val="2"/>
      <charset val="163"/>
    </font>
    <font>
      <sz val="10"/>
      <name val=".VnTime"/>
      <family val="2"/>
    </font>
    <font>
      <sz val="10"/>
      <name val="Arial"/>
      <family val="2"/>
      <charset val="16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6" fillId="0" borderId="0"/>
    <xf numFmtId="0" fontId="17" fillId="0" borderId="0"/>
  </cellStyleXfs>
  <cellXfs count="63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0" xfId="0" applyFont="1" applyFill="1" applyBorder="1"/>
    <xf numFmtId="0" fontId="0" fillId="0" borderId="0" xfId="0" applyFont="1" applyAlignment="1">
      <alignment horizontal="center"/>
    </xf>
    <xf numFmtId="0" fontId="6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NumberFormat="1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Fill="1" applyBorder="1"/>
    <xf numFmtId="164" fontId="5" fillId="0" borderId="0" xfId="0" applyNumberFormat="1" applyFont="1" applyFill="1" applyBorder="1" applyAlignment="1">
      <alignment horizontal="right"/>
    </xf>
    <xf numFmtId="0" fontId="5" fillId="0" borderId="0" xfId="1" applyFont="1" applyFill="1"/>
    <xf numFmtId="0" fontId="6" fillId="0" borderId="0" xfId="0" applyFont="1" applyFill="1" applyBorder="1"/>
    <xf numFmtId="0" fontId="8" fillId="0" borderId="0" xfId="0" applyFont="1" applyAlignment="1">
      <alignment horizontal="center"/>
    </xf>
    <xf numFmtId="0" fontId="7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9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/>
    <xf numFmtId="1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wrapText="1"/>
    </xf>
    <xf numFmtId="1" fontId="14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15" fillId="0" borderId="0" xfId="0" applyFont="1" applyAlignment="1">
      <alignment horizontal="right" vertical="center"/>
    </xf>
    <xf numFmtId="0" fontId="5" fillId="0" borderId="0" xfId="0" applyNumberFormat="1" applyFont="1" applyAlignment="1">
      <alignment horizontal="center" wrapText="1"/>
    </xf>
    <xf numFmtId="1" fontId="6" fillId="0" borderId="0" xfId="0" applyNumberFormat="1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right"/>
    </xf>
    <xf numFmtId="0" fontId="6" fillId="0" borderId="1" xfId="0" applyNumberFormat="1" applyFont="1" applyFill="1" applyBorder="1"/>
    <xf numFmtId="0" fontId="7" fillId="0" borderId="1" xfId="0" applyFont="1" applyFill="1" applyBorder="1"/>
    <xf numFmtId="0" fontId="5" fillId="0" borderId="1" xfId="0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indent="1"/>
    </xf>
    <xf numFmtId="0" fontId="5" fillId="0" borderId="0" xfId="0" applyFont="1" applyFill="1" applyBorder="1" applyAlignment="1">
      <alignment horizontal="left" wrapText="1"/>
    </xf>
    <xf numFmtId="0" fontId="1" fillId="0" borderId="0" xfId="0" applyFont="1"/>
  </cellXfs>
  <cellStyles count="4">
    <cellStyle name="Normal" xfId="0" builtinId="0"/>
    <cellStyle name="Normal 11" xfId="1"/>
    <cellStyle name="Normal 12 4" xfId="2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3"/>
  <sheetViews>
    <sheetView tabSelected="1" topLeftCell="A92" workbookViewId="0">
      <selection activeCell="L103" sqref="L103"/>
    </sheetView>
  </sheetViews>
  <sheetFormatPr defaultColWidth="8.875" defaultRowHeight="15" x14ac:dyDescent="0.2"/>
  <cols>
    <col min="1" max="3" width="1.125" style="14" customWidth="1"/>
    <col min="4" max="4" width="25.375" style="14" customWidth="1"/>
    <col min="5" max="5" width="10.5" style="62" bestFit="1" customWidth="1"/>
    <col min="6" max="9" width="6.625" style="62" bestFit="1" customWidth="1"/>
    <col min="10" max="10" width="6.625" style="14" bestFit="1" customWidth="1"/>
    <col min="11" max="11" width="13.5" style="16" customWidth="1"/>
    <col min="12" max="16384" width="8.875" style="14"/>
  </cols>
  <sheetData>
    <row r="1" spans="1:11" s="4" customFormat="1" ht="30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s="4" customFormat="1" ht="15.75" customHeight="1" x14ac:dyDescent="0.25">
      <c r="A2" s="5"/>
      <c r="B2" s="6"/>
      <c r="C2" s="6"/>
      <c r="D2" s="7" t="s">
        <v>1</v>
      </c>
      <c r="E2" s="7"/>
      <c r="F2" s="7"/>
      <c r="G2" s="7"/>
      <c r="H2" s="7"/>
      <c r="I2" s="7"/>
      <c r="J2" s="7"/>
      <c r="K2" s="3"/>
    </row>
    <row r="3" spans="1:11" s="4" customFormat="1" x14ac:dyDescent="0.25">
      <c r="A3" s="8"/>
      <c r="B3" s="9"/>
      <c r="C3" s="9"/>
      <c r="D3" s="9"/>
      <c r="E3" s="10"/>
      <c r="F3" s="9"/>
      <c r="G3" s="9"/>
      <c r="H3" s="9"/>
      <c r="I3" s="9"/>
      <c r="J3" s="9"/>
      <c r="K3" s="3"/>
    </row>
    <row r="4" spans="1:11" ht="48.75" customHeight="1" x14ac:dyDescent="0.2">
      <c r="A4" s="11"/>
      <c r="B4" s="11"/>
      <c r="C4" s="11"/>
      <c r="D4" s="11"/>
      <c r="E4" s="12" t="s">
        <v>2</v>
      </c>
      <c r="F4" s="12">
        <v>2019</v>
      </c>
      <c r="G4" s="12">
        <v>2020</v>
      </c>
      <c r="H4" s="12">
        <v>2021</v>
      </c>
      <c r="I4" s="12">
        <v>2022</v>
      </c>
      <c r="J4" s="12">
        <v>2023</v>
      </c>
      <c r="K4" s="13"/>
    </row>
    <row r="5" spans="1:11" ht="9.9499999999999993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1" ht="18" customHeight="1" x14ac:dyDescent="0.2">
      <c r="A6" s="17" t="s">
        <v>3</v>
      </c>
      <c r="B6" s="18"/>
      <c r="C6" s="19"/>
      <c r="D6" s="15"/>
      <c r="E6" s="20"/>
      <c r="F6" s="21"/>
      <c r="G6" s="21"/>
      <c r="H6" s="21"/>
      <c r="I6" s="21"/>
      <c r="J6" s="21"/>
    </row>
    <row r="7" spans="1:11" ht="18" customHeight="1" x14ac:dyDescent="0.2">
      <c r="A7" s="17"/>
      <c r="B7" s="18"/>
      <c r="C7" s="19"/>
      <c r="D7" s="15" t="s">
        <v>4</v>
      </c>
      <c r="E7" s="21" t="s">
        <v>5</v>
      </c>
      <c r="F7" s="22">
        <v>1</v>
      </c>
      <c r="G7" s="22">
        <v>1</v>
      </c>
      <c r="H7" s="22">
        <v>1</v>
      </c>
      <c r="I7" s="22">
        <v>1</v>
      </c>
      <c r="J7" s="22">
        <v>1</v>
      </c>
      <c r="K7" s="23"/>
    </row>
    <row r="8" spans="1:11" ht="18" customHeight="1" x14ac:dyDescent="0.2">
      <c r="A8" s="17"/>
      <c r="B8" s="18"/>
      <c r="C8" s="19"/>
      <c r="D8" s="15" t="s">
        <v>6</v>
      </c>
      <c r="E8" s="21" t="s">
        <v>7</v>
      </c>
      <c r="F8" s="22">
        <v>3</v>
      </c>
      <c r="G8" s="22">
        <v>3</v>
      </c>
      <c r="H8" s="22">
        <v>3</v>
      </c>
      <c r="I8" s="22">
        <v>3</v>
      </c>
      <c r="J8" s="22">
        <v>3</v>
      </c>
      <c r="K8" s="23"/>
    </row>
    <row r="9" spans="1:11" ht="18" customHeight="1" x14ac:dyDescent="0.2">
      <c r="A9" s="17"/>
      <c r="B9" s="18"/>
      <c r="C9" s="19"/>
      <c r="D9" s="15" t="s">
        <v>8</v>
      </c>
      <c r="E9" s="21" t="s">
        <v>7</v>
      </c>
      <c r="F9" s="22">
        <v>17</v>
      </c>
      <c r="G9" s="22">
        <v>17</v>
      </c>
      <c r="H9" s="22">
        <v>17</v>
      </c>
      <c r="I9" s="22">
        <v>17</v>
      </c>
      <c r="J9" s="22">
        <v>17</v>
      </c>
      <c r="K9" s="23"/>
    </row>
    <row r="10" spans="1:11" ht="18" customHeight="1" x14ac:dyDescent="0.2">
      <c r="A10" s="17"/>
      <c r="B10" s="18"/>
      <c r="C10" s="19"/>
      <c r="D10" s="15" t="s">
        <v>9</v>
      </c>
      <c r="E10" s="21" t="s">
        <v>7</v>
      </c>
      <c r="F10" s="22">
        <v>32</v>
      </c>
      <c r="G10" s="22">
        <v>32</v>
      </c>
      <c r="H10" s="22">
        <v>32</v>
      </c>
      <c r="I10" s="22">
        <v>32</v>
      </c>
      <c r="J10" s="22">
        <v>32</v>
      </c>
      <c r="K10" s="23"/>
    </row>
    <row r="11" spans="1:11" ht="18" customHeight="1" x14ac:dyDescent="0.2">
      <c r="A11" s="17"/>
      <c r="B11" s="18"/>
      <c r="C11" s="19"/>
      <c r="D11" s="15" t="s">
        <v>10</v>
      </c>
      <c r="E11" s="21" t="s">
        <v>7</v>
      </c>
      <c r="F11" s="22">
        <v>17</v>
      </c>
      <c r="G11" s="22">
        <v>17</v>
      </c>
      <c r="H11" s="22">
        <v>17</v>
      </c>
      <c r="I11" s="22">
        <v>17</v>
      </c>
      <c r="J11" s="22">
        <v>17</v>
      </c>
      <c r="K11" s="23"/>
    </row>
    <row r="12" spans="1:11" ht="18" customHeight="1" x14ac:dyDescent="0.2">
      <c r="A12" s="17"/>
      <c r="B12" s="18"/>
      <c r="C12" s="19"/>
      <c r="D12" s="15" t="s">
        <v>11</v>
      </c>
      <c r="E12" s="21" t="s">
        <v>7</v>
      </c>
      <c r="F12" s="22">
        <v>431</v>
      </c>
      <c r="G12" s="22">
        <v>411</v>
      </c>
      <c r="H12" s="22">
        <v>411</v>
      </c>
      <c r="I12" s="22">
        <v>411</v>
      </c>
      <c r="J12" s="22">
        <v>411</v>
      </c>
      <c r="K12" s="23"/>
    </row>
    <row r="13" spans="1:11" s="27" customFormat="1" ht="18" customHeight="1" x14ac:dyDescent="0.25">
      <c r="A13" s="17" t="s">
        <v>12</v>
      </c>
      <c r="B13" s="18"/>
      <c r="C13" s="18"/>
      <c r="D13" s="17"/>
      <c r="E13" s="24" t="s">
        <v>13</v>
      </c>
      <c r="F13" s="25">
        <v>1648.6495299999997</v>
      </c>
      <c r="G13" s="25">
        <v>1648.65</v>
      </c>
      <c r="H13" s="25">
        <v>1648.6489999999999</v>
      </c>
      <c r="I13" s="25">
        <v>1648.64942</v>
      </c>
      <c r="J13" s="25">
        <v>1648.64951</v>
      </c>
      <c r="K13" s="26"/>
    </row>
    <row r="14" spans="1:11" ht="18" customHeight="1" x14ac:dyDescent="0.2">
      <c r="A14" s="17"/>
      <c r="B14" s="18"/>
      <c r="C14" s="28"/>
      <c r="D14" s="28" t="s">
        <v>14</v>
      </c>
      <c r="E14" s="21"/>
      <c r="F14" s="25"/>
      <c r="G14" s="29"/>
      <c r="H14" s="29"/>
      <c r="I14" s="29"/>
      <c r="J14" s="29"/>
      <c r="K14" s="23"/>
    </row>
    <row r="15" spans="1:11" ht="18" customHeight="1" x14ac:dyDescent="0.2">
      <c r="A15" s="19"/>
      <c r="B15" s="28"/>
      <c r="C15" s="28"/>
      <c r="D15" s="30" t="s">
        <v>15</v>
      </c>
      <c r="E15" s="21" t="s">
        <v>7</v>
      </c>
      <c r="F15" s="29">
        <v>292.69668000000007</v>
      </c>
      <c r="G15" s="29">
        <v>292.13099999999997</v>
      </c>
      <c r="H15" s="29">
        <v>291.52999999999997</v>
      </c>
      <c r="I15" s="29">
        <v>290.47924999999998</v>
      </c>
      <c r="J15" s="29">
        <v>291.48</v>
      </c>
      <c r="K15" s="23"/>
    </row>
    <row r="16" spans="1:11" ht="18" customHeight="1" x14ac:dyDescent="0.2">
      <c r="A16" s="19"/>
      <c r="B16" s="28"/>
      <c r="C16" s="28"/>
      <c r="D16" s="30" t="s">
        <v>16</v>
      </c>
      <c r="E16" s="21" t="s">
        <v>7</v>
      </c>
      <c r="F16" s="29">
        <v>1180.0552799999998</v>
      </c>
      <c r="G16" s="29">
        <v>1179.79</v>
      </c>
      <c r="H16" s="29">
        <v>1179.7629999999999</v>
      </c>
      <c r="I16" s="29">
        <v>1179.6442</v>
      </c>
      <c r="J16" s="29">
        <v>1177.4179999999999</v>
      </c>
      <c r="K16" s="23"/>
    </row>
    <row r="17" spans="1:11" ht="18" customHeight="1" x14ac:dyDescent="0.2">
      <c r="A17" s="19"/>
      <c r="B17" s="28"/>
      <c r="C17" s="28"/>
      <c r="D17" s="30" t="s">
        <v>17</v>
      </c>
      <c r="E17" s="21" t="s">
        <v>7</v>
      </c>
      <c r="F17" s="29">
        <v>81.506550000000004</v>
      </c>
      <c r="G17" s="29">
        <v>81.777000000000001</v>
      </c>
      <c r="H17" s="29">
        <v>82.358000000000004</v>
      </c>
      <c r="I17" s="29">
        <v>83.016049999999993</v>
      </c>
      <c r="J17" s="29">
        <v>83.764589999999998</v>
      </c>
      <c r="K17" s="23"/>
    </row>
    <row r="18" spans="1:11" ht="18" customHeight="1" x14ac:dyDescent="0.2">
      <c r="A18" s="19"/>
      <c r="B18" s="28"/>
      <c r="C18" s="28"/>
      <c r="D18" s="30" t="s">
        <v>18</v>
      </c>
      <c r="E18" s="21" t="s">
        <v>7</v>
      </c>
      <c r="F18" s="29">
        <v>26.643149999999999</v>
      </c>
      <c r="G18" s="29">
        <v>26.873999999999999</v>
      </c>
      <c r="H18" s="29">
        <v>27.207999999999998</v>
      </c>
      <c r="I18" s="29">
        <v>27.778950000000002</v>
      </c>
      <c r="J18" s="29">
        <v>28.196290000000001</v>
      </c>
      <c r="K18" s="23"/>
    </row>
    <row r="19" spans="1:11" s="27" customFormat="1" ht="18" customHeight="1" x14ac:dyDescent="0.25">
      <c r="A19" s="17" t="s">
        <v>19</v>
      </c>
      <c r="B19" s="18"/>
      <c r="C19" s="17"/>
      <c r="D19" s="31"/>
      <c r="E19" s="24" t="s">
        <v>20</v>
      </c>
      <c r="F19" s="25">
        <v>3337.2069999999999</v>
      </c>
      <c r="G19" s="25">
        <v>3365.1977820039488</v>
      </c>
      <c r="H19" s="25">
        <v>3409.8119999999999</v>
      </c>
      <c r="I19" s="25">
        <v>3419.989</v>
      </c>
      <c r="J19" s="25">
        <v>3441.971</v>
      </c>
      <c r="K19" s="32"/>
    </row>
    <row r="20" spans="1:11" ht="18" customHeight="1" x14ac:dyDescent="0.2">
      <c r="A20" s="17"/>
      <c r="B20" s="18"/>
      <c r="C20" s="20" t="s">
        <v>21</v>
      </c>
      <c r="D20" s="15"/>
      <c r="E20" s="21"/>
      <c r="F20" s="29"/>
      <c r="G20" s="29"/>
      <c r="H20" s="29"/>
      <c r="I20" s="29"/>
      <c r="J20" s="29"/>
    </row>
    <row r="21" spans="1:11" ht="18" customHeight="1" x14ac:dyDescent="0.2">
      <c r="A21" s="17"/>
      <c r="B21" s="18"/>
      <c r="C21" s="19"/>
      <c r="D21" s="15" t="s">
        <v>22</v>
      </c>
      <c r="E21" s="21" t="s">
        <v>7</v>
      </c>
      <c r="F21" s="29">
        <v>1669.5219999999999</v>
      </c>
      <c r="G21" s="29">
        <v>1684.9540844183514</v>
      </c>
      <c r="H21" s="29">
        <v>1708.4226062259272</v>
      </c>
      <c r="I21" s="29">
        <v>1711.827</v>
      </c>
      <c r="J21" s="29">
        <v>1724.6579999999999</v>
      </c>
    </row>
    <row r="22" spans="1:11" ht="18" customHeight="1" x14ac:dyDescent="0.2">
      <c r="A22" s="17"/>
      <c r="B22" s="33"/>
      <c r="C22" s="28"/>
      <c r="D22" s="15" t="s">
        <v>23</v>
      </c>
      <c r="E22" s="21" t="s">
        <v>7</v>
      </c>
      <c r="F22" s="29">
        <v>1667.6849999999999</v>
      </c>
      <c r="G22" s="29">
        <v>1680.2436975855974</v>
      </c>
      <c r="H22" s="29">
        <v>1701.3893937740727</v>
      </c>
      <c r="I22" s="29">
        <v>1708.162</v>
      </c>
      <c r="J22" s="29">
        <v>1717.3130000000001</v>
      </c>
    </row>
    <row r="23" spans="1:11" ht="18" customHeight="1" x14ac:dyDescent="0.2">
      <c r="A23" s="17"/>
      <c r="B23" s="33"/>
      <c r="C23" s="20" t="s">
        <v>24</v>
      </c>
      <c r="D23" s="15"/>
      <c r="E23" s="34"/>
      <c r="F23" s="29"/>
      <c r="G23" s="29"/>
      <c r="H23" s="29"/>
      <c r="I23" s="29"/>
      <c r="J23" s="29"/>
    </row>
    <row r="24" spans="1:11" ht="18" customHeight="1" x14ac:dyDescent="0.2">
      <c r="A24" s="17"/>
      <c r="B24" s="33"/>
      <c r="C24" s="28"/>
      <c r="D24" s="20" t="s">
        <v>25</v>
      </c>
      <c r="E24" s="21" t="s">
        <v>7</v>
      </c>
      <c r="F24" s="29">
        <v>490.49900000000002</v>
      </c>
      <c r="G24" s="29">
        <v>521.60557118557904</v>
      </c>
      <c r="H24" s="29">
        <v>529.48199403292188</v>
      </c>
      <c r="I24" s="29">
        <v>530.452</v>
      </c>
      <c r="J24" s="29">
        <v>539.14499999999998</v>
      </c>
    </row>
    <row r="25" spans="1:11" ht="18" customHeight="1" x14ac:dyDescent="0.2">
      <c r="A25" s="17"/>
      <c r="B25" s="33"/>
      <c r="C25" s="28"/>
      <c r="D25" s="20" t="s">
        <v>26</v>
      </c>
      <c r="E25" s="21" t="s">
        <v>7</v>
      </c>
      <c r="F25" s="29">
        <v>2846.7079999999996</v>
      </c>
      <c r="G25" s="29">
        <v>2843.5922108183695</v>
      </c>
      <c r="H25" s="29">
        <v>2880.3300059670783</v>
      </c>
      <c r="I25" s="29">
        <v>2889.5369999999998</v>
      </c>
      <c r="J25" s="29">
        <v>2902.826</v>
      </c>
    </row>
    <row r="26" spans="1:11" ht="18" customHeight="1" x14ac:dyDescent="0.2">
      <c r="A26" s="17" t="s">
        <v>27</v>
      </c>
      <c r="B26" s="33"/>
      <c r="C26" s="28"/>
      <c r="D26" s="15"/>
      <c r="E26" s="35" t="s">
        <v>28</v>
      </c>
      <c r="F26" s="25">
        <v>202.42064424693103</v>
      </c>
      <c r="G26" s="25">
        <v>204.11838668025041</v>
      </c>
      <c r="H26" s="25">
        <v>206.82461821770431</v>
      </c>
      <c r="I26" s="25">
        <v>207.44185868212054</v>
      </c>
      <c r="J26" s="25">
        <v>207.44185868212054</v>
      </c>
    </row>
    <row r="27" spans="1:11" ht="18" customHeight="1" x14ac:dyDescent="0.2">
      <c r="A27" s="31" t="s">
        <v>29</v>
      </c>
      <c r="B27" s="20"/>
      <c r="C27" s="15"/>
      <c r="D27" s="19"/>
      <c r="E27" s="21"/>
      <c r="F27" s="22"/>
      <c r="G27" s="22"/>
      <c r="H27" s="22"/>
      <c r="I27" s="22"/>
      <c r="J27" s="22"/>
    </row>
    <row r="28" spans="1:11" ht="18" customHeight="1" x14ac:dyDescent="0.2">
      <c r="A28" s="17"/>
      <c r="B28" s="19" t="s">
        <v>30</v>
      </c>
      <c r="C28" s="28"/>
      <c r="D28" s="15"/>
      <c r="E28" s="21" t="s">
        <v>20</v>
      </c>
      <c r="F28" s="29">
        <v>1904.3620000000963</v>
      </c>
      <c r="G28" s="29">
        <v>1906.3379999999574</v>
      </c>
      <c r="H28" s="29">
        <v>1590.6583444045914</v>
      </c>
      <c r="I28" s="29">
        <v>1596.9544080668002</v>
      </c>
      <c r="J28" s="29">
        <v>1597.2</v>
      </c>
    </row>
    <row r="29" spans="1:11" ht="18" customHeight="1" x14ac:dyDescent="0.2">
      <c r="A29" s="17"/>
      <c r="B29" s="18"/>
      <c r="C29" s="19" t="s">
        <v>31</v>
      </c>
      <c r="D29" s="15"/>
      <c r="E29" s="21"/>
      <c r="F29" s="22"/>
      <c r="G29" s="22"/>
      <c r="H29" s="22"/>
      <c r="I29" s="22"/>
      <c r="J29" s="22"/>
    </row>
    <row r="30" spans="1:11" ht="18" customHeight="1" x14ac:dyDescent="0.2">
      <c r="A30" s="17"/>
      <c r="B30" s="18"/>
      <c r="C30" s="19"/>
      <c r="D30" s="20" t="s">
        <v>32</v>
      </c>
      <c r="E30" s="21" t="s">
        <v>7</v>
      </c>
      <c r="F30" s="29">
        <v>913.95530397705068</v>
      </c>
      <c r="G30" s="29">
        <v>896.54253887389757</v>
      </c>
      <c r="H30" s="29">
        <v>587.87608713638076</v>
      </c>
      <c r="I30" s="29">
        <v>557.17162396773847</v>
      </c>
      <c r="J30" s="29">
        <v>565.1</v>
      </c>
    </row>
    <row r="31" spans="1:11" ht="18" customHeight="1" x14ac:dyDescent="0.2">
      <c r="A31" s="17"/>
      <c r="B31" s="18"/>
      <c r="C31" s="19"/>
      <c r="D31" s="20" t="s">
        <v>33</v>
      </c>
      <c r="E31" s="21" t="s">
        <v>34</v>
      </c>
      <c r="F31" s="29">
        <v>441.78249116778096</v>
      </c>
      <c r="G31" s="29">
        <v>485.8588867979455</v>
      </c>
      <c r="H31" s="29">
        <v>515.38417136695875</v>
      </c>
      <c r="I31" s="29">
        <v>520.61706114799813</v>
      </c>
      <c r="J31" s="29">
        <v>512.20000000000005</v>
      </c>
    </row>
    <row r="32" spans="1:11" ht="18" customHeight="1" x14ac:dyDescent="0.2">
      <c r="A32" s="17"/>
      <c r="B32" s="18"/>
      <c r="C32" s="19"/>
      <c r="D32" s="20" t="s">
        <v>35</v>
      </c>
      <c r="E32" s="21" t="s">
        <v>34</v>
      </c>
      <c r="F32" s="29">
        <v>548.62420485526468</v>
      </c>
      <c r="G32" s="29">
        <v>523.93657432811438</v>
      </c>
      <c r="H32" s="29">
        <v>487.39808590125187</v>
      </c>
      <c r="I32" s="29">
        <v>519.16572295106357</v>
      </c>
      <c r="J32" s="29">
        <v>519.9</v>
      </c>
    </row>
    <row r="33" spans="1:11" ht="18" customHeight="1" x14ac:dyDescent="0.2">
      <c r="A33" s="17"/>
      <c r="B33" s="20" t="s">
        <v>36</v>
      </c>
      <c r="C33" s="19"/>
      <c r="D33" s="20"/>
      <c r="E33" s="21" t="s">
        <v>37</v>
      </c>
      <c r="F33" s="36">
        <v>20.7</v>
      </c>
      <c r="G33" s="36">
        <v>20.757410095081774</v>
      </c>
      <c r="H33" s="36">
        <v>23.373053290072566</v>
      </c>
      <c r="I33" s="36">
        <v>25.285585927937802</v>
      </c>
      <c r="J33" s="36">
        <v>25.66</v>
      </c>
    </row>
    <row r="34" spans="1:11" ht="18" customHeight="1" x14ac:dyDescent="0.2">
      <c r="A34" s="17"/>
      <c r="B34" s="20" t="s">
        <v>38</v>
      </c>
      <c r="C34" s="19"/>
      <c r="D34" s="20"/>
      <c r="E34" s="21" t="s">
        <v>34</v>
      </c>
      <c r="F34" s="36">
        <v>1.3042187571727386</v>
      </c>
      <c r="G34" s="36">
        <v>1.2557115514399082</v>
      </c>
      <c r="H34" s="36">
        <v>2.1065043135185553</v>
      </c>
      <c r="I34" s="36">
        <v>1.7737726194335861</v>
      </c>
      <c r="J34" s="36">
        <v>2.0306963758166603</v>
      </c>
    </row>
    <row r="35" spans="1:11" ht="18" customHeight="1" x14ac:dyDescent="0.2">
      <c r="A35" s="17"/>
      <c r="B35" s="20" t="s">
        <v>39</v>
      </c>
      <c r="C35" s="19"/>
      <c r="D35" s="20"/>
      <c r="E35" s="21" t="s">
        <v>34</v>
      </c>
      <c r="F35" s="36">
        <v>2.5606644523103816</v>
      </c>
      <c r="G35" s="36">
        <v>2.5813446698586247</v>
      </c>
      <c r="H35" s="36">
        <v>3.8804274306541195</v>
      </c>
      <c r="I35" s="36">
        <v>3.6682171466274744</v>
      </c>
      <c r="J35" s="36">
        <v>3.4244276179880186</v>
      </c>
    </row>
    <row r="36" spans="1:11" ht="18" customHeight="1" x14ac:dyDescent="0.2">
      <c r="A36" s="17" t="s">
        <v>40</v>
      </c>
      <c r="B36" s="18"/>
      <c r="C36" s="28"/>
      <c r="D36" s="15"/>
      <c r="E36" s="21"/>
      <c r="F36" s="22"/>
      <c r="G36" s="22"/>
      <c r="H36" s="22"/>
      <c r="I36" s="22"/>
      <c r="J36" s="22"/>
    </row>
    <row r="37" spans="1:11" s="27" customFormat="1" ht="18" customHeight="1" x14ac:dyDescent="0.25">
      <c r="A37" s="17"/>
      <c r="B37" s="15" t="s">
        <v>41</v>
      </c>
      <c r="C37" s="28"/>
      <c r="D37" s="19"/>
      <c r="E37" s="21" t="s">
        <v>42</v>
      </c>
      <c r="F37" s="25">
        <v>132972.995</v>
      </c>
      <c r="G37" s="25">
        <v>144901.978</v>
      </c>
      <c r="H37" s="25">
        <v>157552.66229402969</v>
      </c>
      <c r="I37" s="25">
        <v>175095.26184794161</v>
      </c>
      <c r="J37" s="25">
        <v>192846</v>
      </c>
      <c r="K37" s="32"/>
    </row>
    <row r="38" spans="1:11" ht="18" customHeight="1" x14ac:dyDescent="0.2">
      <c r="A38" s="17"/>
      <c r="B38" s="28"/>
      <c r="C38" s="20"/>
      <c r="D38" s="15" t="s">
        <v>43</v>
      </c>
      <c r="E38" s="21" t="s">
        <v>34</v>
      </c>
      <c r="F38" s="29">
        <v>30034.685000000001</v>
      </c>
      <c r="G38" s="29">
        <v>35559.410000000003</v>
      </c>
      <c r="H38" s="29">
        <v>38102.521520513998</v>
      </c>
      <c r="I38" s="29">
        <v>40405.763555935795</v>
      </c>
      <c r="J38" s="29">
        <v>43287</v>
      </c>
    </row>
    <row r="39" spans="1:11" ht="18" customHeight="1" x14ac:dyDescent="0.2">
      <c r="A39" s="17"/>
      <c r="B39" s="28"/>
      <c r="C39" s="20"/>
      <c r="D39" s="15" t="s">
        <v>44</v>
      </c>
      <c r="E39" s="21" t="s">
        <v>34</v>
      </c>
      <c r="F39" s="29">
        <v>36672.762000000002</v>
      </c>
      <c r="G39" s="29">
        <v>39813.919999999998</v>
      </c>
      <c r="H39" s="29">
        <v>46767.853764231862</v>
      </c>
      <c r="I39" s="29">
        <v>53329.259776410188</v>
      </c>
      <c r="J39" s="29">
        <v>58241</v>
      </c>
    </row>
    <row r="40" spans="1:11" ht="18" customHeight="1" x14ac:dyDescent="0.2">
      <c r="A40" s="17"/>
      <c r="B40" s="28"/>
      <c r="C40" s="20"/>
      <c r="D40" s="19" t="s">
        <v>45</v>
      </c>
      <c r="E40" s="21" t="s">
        <v>34</v>
      </c>
      <c r="F40" s="29">
        <v>59401.944000000003</v>
      </c>
      <c r="G40" s="29">
        <v>62171.642999999996</v>
      </c>
      <c r="H40" s="29">
        <v>64677.954963070835</v>
      </c>
      <c r="I40" s="29">
        <v>73011.747142897439</v>
      </c>
      <c r="J40" s="29">
        <v>82478</v>
      </c>
    </row>
    <row r="41" spans="1:11" ht="18" customHeight="1" x14ac:dyDescent="0.2">
      <c r="A41" s="17"/>
      <c r="B41" s="28"/>
      <c r="C41" s="20"/>
      <c r="D41" s="19" t="s">
        <v>46</v>
      </c>
      <c r="E41" s="21" t="s">
        <v>34</v>
      </c>
      <c r="F41" s="29">
        <v>6863.6040000000003</v>
      </c>
      <c r="G41" s="29">
        <v>7357.0050000000001</v>
      </c>
      <c r="H41" s="29">
        <v>8004.3320462130068</v>
      </c>
      <c r="I41" s="29">
        <v>8348.4913726982049</v>
      </c>
      <c r="J41" s="29">
        <v>8840</v>
      </c>
    </row>
    <row r="42" spans="1:11" ht="18" customHeight="1" x14ac:dyDescent="0.2">
      <c r="A42" s="17"/>
      <c r="B42" s="15" t="s">
        <v>47</v>
      </c>
      <c r="C42" s="19"/>
      <c r="D42" s="15"/>
      <c r="E42" s="21" t="s">
        <v>37</v>
      </c>
      <c r="F42" s="36">
        <v>100</v>
      </c>
      <c r="G42" s="36">
        <v>100</v>
      </c>
      <c r="H42" s="36">
        <v>100</v>
      </c>
      <c r="I42" s="36">
        <v>100</v>
      </c>
      <c r="J42" s="36">
        <v>100</v>
      </c>
    </row>
    <row r="43" spans="1:11" ht="18" customHeight="1" x14ac:dyDescent="0.2">
      <c r="A43" s="17"/>
      <c r="B43" s="28"/>
      <c r="C43" s="20"/>
      <c r="D43" s="15" t="s">
        <v>43</v>
      </c>
      <c r="E43" s="21" t="s">
        <v>34</v>
      </c>
      <c r="F43" s="36">
        <v>22.587056116168551</v>
      </c>
      <c r="G43" s="36">
        <v>24.54032062971563</v>
      </c>
      <c r="H43" s="36">
        <v>24.183990905469997</v>
      </c>
      <c r="I43" s="36">
        <v>23.076446004018926</v>
      </c>
      <c r="J43" s="36">
        <v>22.446408014685293</v>
      </c>
    </row>
    <row r="44" spans="1:11" ht="18" customHeight="1" x14ac:dyDescent="0.2">
      <c r="A44" s="17"/>
      <c r="B44" s="28"/>
      <c r="C44" s="20"/>
      <c r="D44" s="19" t="s">
        <v>44</v>
      </c>
      <c r="E44" s="21" t="s">
        <v>34</v>
      </c>
      <c r="F44" s="36">
        <v>27.579105065656378</v>
      </c>
      <c r="G44" s="36">
        <v>27.476450321471802</v>
      </c>
      <c r="H44" s="36">
        <v>29.683950168326724</v>
      </c>
      <c r="I44" s="36">
        <v>30.457283203198866</v>
      </c>
      <c r="J44" s="36">
        <v>30.200781971106476</v>
      </c>
    </row>
    <row r="45" spans="1:11" ht="18" customHeight="1" x14ac:dyDescent="0.2">
      <c r="A45" s="17"/>
      <c r="B45" s="28"/>
      <c r="C45" s="20"/>
      <c r="D45" s="15" t="s">
        <v>45</v>
      </c>
      <c r="E45" s="21" t="s">
        <v>34</v>
      </c>
      <c r="F45" s="36">
        <v>44.672186258570775</v>
      </c>
      <c r="G45" s="36">
        <v>42.906000220369663</v>
      </c>
      <c r="H45" s="36">
        <v>41.051642048654699</v>
      </c>
      <c r="I45" s="36">
        <v>41.698299755422966</v>
      </c>
      <c r="J45" s="36">
        <v>42.768841458988</v>
      </c>
    </row>
    <row r="46" spans="1:11" ht="18" customHeight="1" x14ac:dyDescent="0.2">
      <c r="A46" s="17"/>
      <c r="B46" s="28"/>
      <c r="C46" s="20"/>
      <c r="D46" s="15" t="s">
        <v>46</v>
      </c>
      <c r="E46" s="21" t="s">
        <v>34</v>
      </c>
      <c r="F46" s="36">
        <v>5.1616525596043017</v>
      </c>
      <c r="G46" s="36">
        <v>5.0772288284429079</v>
      </c>
      <c r="H46" s="36">
        <v>5.0804168775485827</v>
      </c>
      <c r="I46" s="36">
        <v>4.7679710373592545</v>
      </c>
      <c r="J46" s="36">
        <v>4.5839685552202276</v>
      </c>
    </row>
    <row r="47" spans="1:11" ht="18" customHeight="1" x14ac:dyDescent="0.2">
      <c r="A47" s="17"/>
      <c r="B47" s="15" t="s">
        <v>48</v>
      </c>
      <c r="C47" s="28"/>
      <c r="D47" s="15"/>
      <c r="E47" s="21" t="s">
        <v>42</v>
      </c>
      <c r="F47" s="29">
        <v>80864.706999999995</v>
      </c>
      <c r="G47" s="29">
        <v>84451.775999999998</v>
      </c>
      <c r="H47" s="29">
        <v>89782.213461084917</v>
      </c>
      <c r="I47" s="29">
        <v>98188.636081651188</v>
      </c>
      <c r="J47" s="29">
        <v>104964</v>
      </c>
    </row>
    <row r="48" spans="1:11" ht="18" customHeight="1" x14ac:dyDescent="0.2">
      <c r="A48" s="17"/>
      <c r="B48" s="28"/>
      <c r="C48" s="20"/>
      <c r="D48" s="15" t="s">
        <v>43</v>
      </c>
      <c r="E48" s="21" t="s">
        <v>34</v>
      </c>
      <c r="F48" s="29">
        <v>17594.732</v>
      </c>
      <c r="G48" s="29">
        <v>18480.007000000001</v>
      </c>
      <c r="H48" s="29">
        <v>19462.481325036002</v>
      </c>
      <c r="I48" s="29">
        <v>20306.559633061403</v>
      </c>
      <c r="J48" s="29">
        <v>21212</v>
      </c>
    </row>
    <row r="49" spans="1:11" ht="18" customHeight="1" x14ac:dyDescent="0.2">
      <c r="A49" s="17"/>
      <c r="B49" s="28"/>
      <c r="C49" s="20"/>
      <c r="D49" s="19" t="s">
        <v>44</v>
      </c>
      <c r="E49" s="21" t="s">
        <v>34</v>
      </c>
      <c r="F49" s="29">
        <v>23707.958999999999</v>
      </c>
      <c r="G49" s="29">
        <v>25236.455999999998</v>
      </c>
      <c r="H49" s="29">
        <v>28518.070017186918</v>
      </c>
      <c r="I49" s="29">
        <v>32061.252031050652</v>
      </c>
      <c r="J49" s="29">
        <v>34271</v>
      </c>
    </row>
    <row r="50" spans="1:11" ht="18" customHeight="1" x14ac:dyDescent="0.2">
      <c r="A50" s="17"/>
      <c r="B50" s="28"/>
      <c r="C50" s="20"/>
      <c r="D50" s="19" t="s">
        <v>45</v>
      </c>
      <c r="E50" s="21" t="s">
        <v>34</v>
      </c>
      <c r="F50" s="29">
        <v>35338.398000000001</v>
      </c>
      <c r="G50" s="29">
        <v>36408.254000000001</v>
      </c>
      <c r="H50" s="29">
        <v>37187.997263019417</v>
      </c>
      <c r="I50" s="29">
        <v>41108.812862047816</v>
      </c>
      <c r="J50" s="29">
        <v>44629</v>
      </c>
    </row>
    <row r="51" spans="1:11" ht="18" customHeight="1" x14ac:dyDescent="0.2">
      <c r="A51" s="17"/>
      <c r="B51" s="28"/>
      <c r="C51" s="20"/>
      <c r="D51" s="19" t="s">
        <v>46</v>
      </c>
      <c r="E51" s="21" t="s">
        <v>34</v>
      </c>
      <c r="F51" s="29">
        <v>4223.6180000000004</v>
      </c>
      <c r="G51" s="29">
        <v>4327.0590000000002</v>
      </c>
      <c r="H51" s="29">
        <v>4613.6648558425804</v>
      </c>
      <c r="I51" s="29">
        <v>4712.0115554913136</v>
      </c>
      <c r="J51" s="29">
        <v>4852</v>
      </c>
    </row>
    <row r="52" spans="1:11" ht="18" customHeight="1" x14ac:dyDescent="0.2">
      <c r="A52" s="17"/>
      <c r="B52" s="19" t="s">
        <v>49</v>
      </c>
      <c r="C52" s="28"/>
      <c r="D52" s="15"/>
      <c r="E52" s="34" t="s">
        <v>37</v>
      </c>
      <c r="F52" s="29">
        <v>106.87468605901533</v>
      </c>
      <c r="G52" s="29">
        <v>104.43588944185502</v>
      </c>
      <c r="H52" s="29">
        <v>106.31181215310963</v>
      </c>
      <c r="I52" s="29">
        <v>109.36312694519381</v>
      </c>
      <c r="J52" s="29">
        <v>106.9</v>
      </c>
    </row>
    <row r="53" spans="1:11" ht="18" customHeight="1" x14ac:dyDescent="0.2">
      <c r="A53" s="17"/>
      <c r="B53" s="28"/>
      <c r="C53" s="20"/>
      <c r="D53" s="15" t="s">
        <v>43</v>
      </c>
      <c r="E53" s="21" t="s">
        <v>34</v>
      </c>
      <c r="F53" s="29">
        <v>105.15701565163052</v>
      </c>
      <c r="G53" s="29">
        <v>105.03147760363728</v>
      </c>
      <c r="H53" s="29">
        <v>105.31641749397606</v>
      </c>
      <c r="I53" s="29">
        <v>104.33695115195614</v>
      </c>
      <c r="J53" s="29">
        <v>104.46</v>
      </c>
    </row>
    <row r="54" spans="1:11" ht="18" customHeight="1" x14ac:dyDescent="0.2">
      <c r="A54" s="17"/>
      <c r="B54" s="28"/>
      <c r="C54" s="20"/>
      <c r="D54" s="15" t="s">
        <v>44</v>
      </c>
      <c r="E54" s="21" t="s">
        <v>34</v>
      </c>
      <c r="F54" s="29">
        <v>107.6844145344778</v>
      </c>
      <c r="G54" s="29">
        <v>106.44718931730901</v>
      </c>
      <c r="H54" s="29">
        <v>113.00346616492791</v>
      </c>
      <c r="I54" s="29">
        <v>112.42434011743563</v>
      </c>
      <c r="J54" s="29">
        <v>106.89</v>
      </c>
    </row>
    <row r="55" spans="1:11" ht="18" customHeight="1" x14ac:dyDescent="0.2">
      <c r="A55" s="17"/>
      <c r="B55" s="28"/>
      <c r="C55" s="20"/>
      <c r="D55" s="15" t="s">
        <v>45</v>
      </c>
      <c r="E55" s="21" t="s">
        <v>34</v>
      </c>
      <c r="F55" s="29">
        <v>106.74886077278502</v>
      </c>
      <c r="G55" s="29">
        <v>103.02746038459355</v>
      </c>
      <c r="H55" s="29">
        <v>102.14166618102428</v>
      </c>
      <c r="I55" s="29">
        <v>110.54322869633893</v>
      </c>
      <c r="J55" s="29">
        <v>108.56</v>
      </c>
    </row>
    <row r="56" spans="1:11" ht="18" customHeight="1" x14ac:dyDescent="0.2">
      <c r="A56" s="17"/>
      <c r="B56" s="28"/>
      <c r="C56" s="20"/>
      <c r="D56" s="19" t="s">
        <v>46</v>
      </c>
      <c r="E56" s="21" t="s">
        <v>34</v>
      </c>
      <c r="F56" s="29">
        <v>110.83130207331536</v>
      </c>
      <c r="G56" s="29">
        <v>102.44910879724443</v>
      </c>
      <c r="H56" s="29">
        <v>106.62357171100696</v>
      </c>
      <c r="I56" s="29">
        <v>102.13163943896338</v>
      </c>
      <c r="J56" s="29">
        <v>102.96</v>
      </c>
    </row>
    <row r="57" spans="1:11" ht="18" customHeight="1" x14ac:dyDescent="0.2">
      <c r="A57" s="17"/>
      <c r="B57" s="15" t="s">
        <v>50</v>
      </c>
      <c r="C57" s="19"/>
      <c r="D57" s="15"/>
      <c r="E57" s="21" t="s">
        <v>51</v>
      </c>
      <c r="F57" s="29">
        <f>+F37/F19</f>
        <v>39.845593935287802</v>
      </c>
      <c r="G57" s="29">
        <f>+G37/G19</f>
        <v>43.058978219613593</v>
      </c>
      <c r="H57" s="29">
        <f>+H37/H19</f>
        <v>46.205674182045726</v>
      </c>
      <c r="I57" s="29">
        <f>+I37/I19</f>
        <v>51.197609655452581</v>
      </c>
      <c r="J57" s="29">
        <f>+J37/J19</f>
        <v>56.027781756441293</v>
      </c>
    </row>
    <row r="58" spans="1:11" ht="18" customHeight="1" x14ac:dyDescent="0.2">
      <c r="A58" s="17" t="s">
        <v>52</v>
      </c>
      <c r="B58" s="31"/>
      <c r="C58" s="19"/>
      <c r="D58" s="15"/>
      <c r="E58" s="21"/>
      <c r="F58" s="37"/>
      <c r="G58" s="37"/>
      <c r="H58" s="37"/>
      <c r="I58" s="37"/>
      <c r="J58" s="37"/>
    </row>
    <row r="59" spans="1:11" ht="18" customHeight="1" x14ac:dyDescent="0.2">
      <c r="A59" s="19"/>
      <c r="B59" s="15" t="s">
        <v>53</v>
      </c>
      <c r="C59" s="19"/>
      <c r="D59" s="15"/>
      <c r="E59" s="21" t="s">
        <v>42</v>
      </c>
      <c r="F59" s="29">
        <v>16522.262999999999</v>
      </c>
      <c r="G59" s="29">
        <v>17840.143</v>
      </c>
      <c r="H59" s="29">
        <v>19998.927</v>
      </c>
      <c r="I59" s="29">
        <v>22499.367999999999</v>
      </c>
      <c r="J59" s="29">
        <v>40918.175999999999</v>
      </c>
    </row>
    <row r="60" spans="1:11" s="43" customFormat="1" ht="18" customHeight="1" x14ac:dyDescent="0.25">
      <c r="A60" s="38"/>
      <c r="B60" s="28"/>
      <c r="C60" s="38"/>
      <c r="D60" s="28" t="s">
        <v>14</v>
      </c>
      <c r="E60" s="39"/>
      <c r="F60" s="40"/>
      <c r="G60" s="40"/>
      <c r="H60" s="40"/>
      <c r="I60" s="40"/>
      <c r="J60" s="41"/>
      <c r="K60" s="42"/>
    </row>
    <row r="61" spans="1:11" ht="18" customHeight="1" x14ac:dyDescent="0.2">
      <c r="A61" s="19"/>
      <c r="B61" s="15"/>
      <c r="C61" s="19"/>
      <c r="D61" s="15" t="s">
        <v>54</v>
      </c>
      <c r="E61" s="21" t="s">
        <v>7</v>
      </c>
      <c r="F61" s="29">
        <v>14819.837</v>
      </c>
      <c r="G61" s="29">
        <v>16660.866999999998</v>
      </c>
      <c r="H61" s="29">
        <v>18342.916000000001</v>
      </c>
      <c r="I61" s="29">
        <v>21161.696</v>
      </c>
      <c r="J61" s="29">
        <v>20207.184000000001</v>
      </c>
    </row>
    <row r="62" spans="1:11" ht="18" customHeight="1" x14ac:dyDescent="0.2">
      <c r="A62" s="19"/>
      <c r="B62" s="15"/>
      <c r="C62" s="19"/>
      <c r="D62" s="15" t="s">
        <v>55</v>
      </c>
      <c r="E62" s="21" t="s">
        <v>7</v>
      </c>
      <c r="F62" s="29">
        <v>1699.6010000000001</v>
      </c>
      <c r="G62" s="29">
        <v>1178.202</v>
      </c>
      <c r="H62" s="29">
        <v>1652.394</v>
      </c>
      <c r="I62" s="29">
        <v>1331.5070000000001</v>
      </c>
      <c r="J62" s="29">
        <v>1277.9459999999999</v>
      </c>
    </row>
    <row r="63" spans="1:11" ht="18" customHeight="1" x14ac:dyDescent="0.2">
      <c r="A63" s="19"/>
      <c r="B63" s="15" t="s">
        <v>56</v>
      </c>
      <c r="C63" s="19"/>
      <c r="D63" s="15"/>
      <c r="E63" s="21" t="s">
        <v>42</v>
      </c>
      <c r="F63" s="29">
        <v>50328</v>
      </c>
      <c r="G63" s="29">
        <v>56247</v>
      </c>
      <c r="H63" s="29">
        <v>57021</v>
      </c>
      <c r="I63" s="29">
        <v>73020</v>
      </c>
      <c r="J63" s="29">
        <v>84393.884999999995</v>
      </c>
    </row>
    <row r="64" spans="1:11" s="43" customFormat="1" ht="18" customHeight="1" x14ac:dyDescent="0.25">
      <c r="A64" s="38"/>
      <c r="B64" s="28"/>
      <c r="C64" s="38"/>
      <c r="D64" s="28" t="s">
        <v>14</v>
      </c>
      <c r="E64" s="39"/>
      <c r="F64" s="41"/>
      <c r="G64" s="41"/>
      <c r="H64" s="41"/>
      <c r="I64" s="41"/>
      <c r="J64" s="41"/>
      <c r="K64" s="42"/>
    </row>
    <row r="65" spans="1:10" ht="18" customHeight="1" x14ac:dyDescent="0.2">
      <c r="A65" s="19"/>
      <c r="B65" s="15"/>
      <c r="C65" s="19"/>
      <c r="D65" s="15" t="s">
        <v>57</v>
      </c>
      <c r="E65" s="21" t="s">
        <v>7</v>
      </c>
      <c r="F65" s="29">
        <v>8561</v>
      </c>
      <c r="G65" s="29">
        <v>10562</v>
      </c>
      <c r="H65" s="29">
        <v>9537</v>
      </c>
      <c r="I65" s="29">
        <v>12982</v>
      </c>
      <c r="J65" s="29">
        <v>17800.151999999998</v>
      </c>
    </row>
    <row r="66" spans="1:10" ht="18" customHeight="1" x14ac:dyDescent="0.2">
      <c r="A66" s="19"/>
      <c r="B66" s="15"/>
      <c r="C66" s="19"/>
      <c r="D66" s="15" t="s">
        <v>58</v>
      </c>
      <c r="E66" s="21" t="s">
        <v>7</v>
      </c>
      <c r="F66" s="29">
        <v>18207</v>
      </c>
      <c r="G66" s="29">
        <v>19319</v>
      </c>
      <c r="H66" s="29">
        <v>18101</v>
      </c>
      <c r="I66" s="29">
        <v>19332</v>
      </c>
      <c r="J66" s="29">
        <v>22220.424999999999</v>
      </c>
    </row>
    <row r="67" spans="1:10" ht="18" customHeight="1" x14ac:dyDescent="0.2">
      <c r="A67" s="17" t="s">
        <v>59</v>
      </c>
      <c r="B67" s="18"/>
      <c r="C67" s="19"/>
      <c r="D67" s="15"/>
      <c r="E67" s="21"/>
      <c r="F67" s="22"/>
      <c r="G67" s="22"/>
      <c r="H67" s="22"/>
      <c r="I67" s="22"/>
      <c r="J67" s="22"/>
    </row>
    <row r="68" spans="1:10" ht="18" customHeight="1" x14ac:dyDescent="0.2">
      <c r="A68" s="20"/>
      <c r="B68" s="20" t="s">
        <v>60</v>
      </c>
      <c r="C68" s="19"/>
      <c r="D68" s="15"/>
      <c r="E68" s="21" t="s">
        <v>61</v>
      </c>
      <c r="F68" s="22">
        <v>10180</v>
      </c>
      <c r="G68" s="22">
        <v>10244</v>
      </c>
      <c r="H68" s="22">
        <v>11182</v>
      </c>
      <c r="I68" s="22">
        <v>11013</v>
      </c>
      <c r="J68" s="22"/>
    </row>
    <row r="69" spans="1:10" ht="18" customHeight="1" x14ac:dyDescent="0.2">
      <c r="A69" s="20"/>
      <c r="B69" s="20" t="s">
        <v>62</v>
      </c>
      <c r="C69" s="19"/>
      <c r="D69" s="15"/>
      <c r="E69" s="21" t="s">
        <v>63</v>
      </c>
      <c r="F69" s="22">
        <v>201229</v>
      </c>
      <c r="G69" s="22">
        <v>192831</v>
      </c>
      <c r="H69" s="22">
        <v>207976</v>
      </c>
      <c r="I69" s="22">
        <v>222257</v>
      </c>
      <c r="J69" s="22"/>
    </row>
    <row r="70" spans="1:10" ht="18" customHeight="1" x14ac:dyDescent="0.2">
      <c r="A70" s="20"/>
      <c r="B70" s="20" t="s">
        <v>64</v>
      </c>
      <c r="C70" s="19"/>
      <c r="D70" s="15"/>
      <c r="E70" s="21" t="s">
        <v>42</v>
      </c>
      <c r="F70" s="44">
        <v>328243.61480000004</v>
      </c>
      <c r="G70" s="44">
        <v>374417</v>
      </c>
      <c r="H70" s="44">
        <v>420963</v>
      </c>
      <c r="I70" s="44">
        <v>456474</v>
      </c>
      <c r="J70" s="44"/>
    </row>
    <row r="71" spans="1:10" ht="18" customHeight="1" x14ac:dyDescent="0.2">
      <c r="A71" s="20"/>
      <c r="B71" s="20" t="s">
        <v>65</v>
      </c>
      <c r="C71" s="19"/>
      <c r="D71" s="15"/>
      <c r="E71" s="21" t="s">
        <v>34</v>
      </c>
      <c r="F71" s="44">
        <v>113427.59447</v>
      </c>
      <c r="G71" s="44">
        <v>130332</v>
      </c>
      <c r="H71" s="44">
        <v>138482.9</v>
      </c>
      <c r="I71" s="44">
        <v>152403.70000000001</v>
      </c>
      <c r="J71" s="44"/>
    </row>
    <row r="72" spans="1:10" ht="18" customHeight="1" x14ac:dyDescent="0.2">
      <c r="A72" s="20"/>
      <c r="B72" s="20" t="s">
        <v>66</v>
      </c>
      <c r="C72" s="19"/>
      <c r="D72" s="15"/>
      <c r="E72" s="21" t="s">
        <v>34</v>
      </c>
      <c r="F72" s="44">
        <v>218792.90863999998</v>
      </c>
      <c r="G72" s="44">
        <v>226502</v>
      </c>
      <c r="H72" s="44">
        <v>271236</v>
      </c>
      <c r="I72" s="44">
        <v>314935</v>
      </c>
      <c r="J72" s="44"/>
    </row>
    <row r="73" spans="1:10" ht="18" customHeight="1" x14ac:dyDescent="0.2">
      <c r="A73" s="20"/>
      <c r="B73" s="20" t="s">
        <v>67</v>
      </c>
      <c r="C73" s="19"/>
      <c r="D73" s="15"/>
      <c r="E73" s="21" t="s">
        <v>34</v>
      </c>
      <c r="F73" s="44">
        <v>13684.568600000001</v>
      </c>
      <c r="G73" s="44">
        <v>14676.057000000001</v>
      </c>
      <c r="H73" s="44">
        <v>17963.29</v>
      </c>
      <c r="I73" s="44">
        <v>20195.621999999999</v>
      </c>
      <c r="J73" s="44"/>
    </row>
    <row r="74" spans="1:10" ht="18" customHeight="1" x14ac:dyDescent="0.2">
      <c r="A74" s="20"/>
      <c r="B74" s="20" t="s">
        <v>68</v>
      </c>
      <c r="C74" s="19"/>
      <c r="D74" s="15"/>
      <c r="E74" s="21" t="s">
        <v>69</v>
      </c>
      <c r="F74" s="44">
        <v>5745.25</v>
      </c>
      <c r="G74" s="44">
        <v>6500.3130000000001</v>
      </c>
      <c r="H74" s="44">
        <v>7461.3689999999997</v>
      </c>
      <c r="I74" s="44">
        <v>7867.6480000000001</v>
      </c>
      <c r="J74" s="44"/>
    </row>
    <row r="75" spans="1:10" ht="18" customHeight="1" x14ac:dyDescent="0.2">
      <c r="A75" s="20"/>
      <c r="B75" s="20" t="s">
        <v>70</v>
      </c>
      <c r="C75" s="19"/>
      <c r="D75" s="15"/>
      <c r="E75" s="21" t="s">
        <v>42</v>
      </c>
      <c r="F75" s="44">
        <v>4280.7834299999995</v>
      </c>
      <c r="G75" s="44">
        <v>6995.2269999999999</v>
      </c>
      <c r="H75" s="44">
        <v>4863.3779999999997</v>
      </c>
      <c r="I75" s="44">
        <v>6952.9129999999996</v>
      </c>
      <c r="J75" s="44"/>
    </row>
    <row r="76" spans="1:10" ht="18" customHeight="1" x14ac:dyDescent="0.2">
      <c r="A76" s="17" t="s">
        <v>71</v>
      </c>
      <c r="B76" s="20"/>
      <c r="C76" s="19"/>
      <c r="D76" s="15"/>
      <c r="E76" s="21"/>
      <c r="F76" s="22"/>
      <c r="G76" s="22"/>
      <c r="H76" s="22"/>
      <c r="I76" s="22"/>
      <c r="J76" s="22"/>
    </row>
    <row r="77" spans="1:10" ht="18" customHeight="1" x14ac:dyDescent="0.2">
      <c r="A77" s="20"/>
      <c r="B77" s="20" t="s">
        <v>72</v>
      </c>
      <c r="C77" s="15"/>
      <c r="D77" s="20"/>
      <c r="E77" s="21" t="s">
        <v>73</v>
      </c>
      <c r="F77" s="22">
        <v>503</v>
      </c>
      <c r="G77" s="22">
        <v>583</v>
      </c>
      <c r="H77" s="22">
        <v>595</v>
      </c>
      <c r="I77" s="22">
        <v>579</v>
      </c>
      <c r="J77" s="22"/>
    </row>
    <row r="78" spans="1:10" ht="18" customHeight="1" x14ac:dyDescent="0.2">
      <c r="A78" s="20"/>
      <c r="B78" s="20" t="s">
        <v>74</v>
      </c>
      <c r="C78" s="15"/>
      <c r="D78" s="20"/>
      <c r="E78" s="21" t="s">
        <v>63</v>
      </c>
      <c r="F78" s="22">
        <v>4414</v>
      </c>
      <c r="G78" s="22">
        <v>4845</v>
      </c>
      <c r="H78" s="22">
        <v>5003</v>
      </c>
      <c r="I78" s="22">
        <v>4695</v>
      </c>
      <c r="J78" s="22"/>
    </row>
    <row r="79" spans="1:10" ht="18" customHeight="1" x14ac:dyDescent="0.2">
      <c r="A79" s="20"/>
      <c r="B79" s="20" t="s">
        <v>75</v>
      </c>
      <c r="C79" s="15"/>
      <c r="D79" s="20"/>
      <c r="E79" s="21" t="s">
        <v>76</v>
      </c>
      <c r="F79" s="22">
        <v>158916</v>
      </c>
      <c r="G79" s="22">
        <v>157516</v>
      </c>
      <c r="H79" s="22">
        <v>154705</v>
      </c>
      <c r="I79" s="22">
        <v>155685</v>
      </c>
      <c r="J79" s="22"/>
    </row>
    <row r="80" spans="1:10" ht="18" customHeight="1" x14ac:dyDescent="0.2">
      <c r="A80" s="20"/>
      <c r="B80" s="20" t="s">
        <v>77</v>
      </c>
      <c r="C80" s="15"/>
      <c r="D80" s="20"/>
      <c r="E80" s="21" t="s">
        <v>63</v>
      </c>
      <c r="F80" s="22">
        <v>257055</v>
      </c>
      <c r="G80" s="22">
        <v>255235</v>
      </c>
      <c r="H80" s="22">
        <v>251551</v>
      </c>
      <c r="I80" s="22">
        <v>254864</v>
      </c>
      <c r="J80" s="22"/>
    </row>
    <row r="81" spans="1:16" ht="18" customHeight="1" x14ac:dyDescent="0.2">
      <c r="A81" s="17" t="s">
        <v>78</v>
      </c>
      <c r="B81" s="18"/>
      <c r="C81" s="19"/>
      <c r="D81" s="15"/>
      <c r="E81" s="21"/>
      <c r="F81" s="22"/>
      <c r="G81" s="22"/>
      <c r="H81" s="22"/>
      <c r="I81" s="22"/>
      <c r="J81" s="22"/>
    </row>
    <row r="82" spans="1:16" ht="18" customHeight="1" x14ac:dyDescent="0.2">
      <c r="A82" s="17"/>
      <c r="B82" s="15" t="s">
        <v>79</v>
      </c>
      <c r="C82" s="19"/>
      <c r="D82" s="15"/>
      <c r="E82" s="21" t="s">
        <v>42</v>
      </c>
      <c r="F82" s="22">
        <v>68681</v>
      </c>
      <c r="G82" s="22">
        <v>72890</v>
      </c>
      <c r="H82" s="22">
        <v>74302</v>
      </c>
      <c r="I82" s="22">
        <v>84190</v>
      </c>
      <c r="J82" s="44">
        <v>90111.111999999994</v>
      </c>
    </row>
    <row r="83" spans="1:16" ht="18" customHeight="1" x14ac:dyDescent="0.2">
      <c r="A83" s="17"/>
      <c r="B83" s="15" t="s">
        <v>80</v>
      </c>
      <c r="C83" s="19"/>
      <c r="D83" s="15"/>
      <c r="E83" s="21" t="s">
        <v>37</v>
      </c>
      <c r="F83" s="29">
        <f>+F82/F37%</f>
        <v>51.650336972555969</v>
      </c>
      <c r="G83" s="29">
        <f>+G82/G37%</f>
        <v>50.30297101948463</v>
      </c>
      <c r="H83" s="29">
        <f>+H82/H37%</f>
        <v>47.160104385500823</v>
      </c>
      <c r="I83" s="29">
        <f>+I82/I37%</f>
        <v>48.082397611143428</v>
      </c>
      <c r="J83" s="29">
        <f>+J82/J37%</f>
        <v>46.726980077367429</v>
      </c>
    </row>
    <row r="84" spans="1:16" ht="18" customHeight="1" x14ac:dyDescent="0.2">
      <c r="A84" s="17"/>
      <c r="B84" s="15" t="s">
        <v>81</v>
      </c>
      <c r="C84" s="19"/>
      <c r="D84" s="15"/>
      <c r="E84" s="21"/>
      <c r="F84" s="22"/>
      <c r="G84" s="22"/>
      <c r="H84" s="22"/>
      <c r="I84" s="22"/>
      <c r="J84" s="22"/>
    </row>
    <row r="85" spans="1:16" ht="18" customHeight="1" x14ac:dyDescent="0.2">
      <c r="A85" s="17"/>
      <c r="B85" s="33"/>
      <c r="C85" s="28"/>
      <c r="D85" s="15" t="s">
        <v>82</v>
      </c>
      <c r="E85" s="34" t="s">
        <v>83</v>
      </c>
      <c r="F85" s="45">
        <v>11</v>
      </c>
      <c r="G85" s="45">
        <v>11</v>
      </c>
      <c r="H85" s="45">
        <v>11</v>
      </c>
      <c r="I85" s="45">
        <v>21</v>
      </c>
      <c r="J85" s="45">
        <v>19</v>
      </c>
    </row>
    <row r="86" spans="1:16" ht="18" customHeight="1" x14ac:dyDescent="0.2">
      <c r="A86" s="17"/>
      <c r="B86" s="18"/>
      <c r="C86" s="28"/>
      <c r="D86" s="15" t="s">
        <v>84</v>
      </c>
      <c r="E86" s="21" t="s">
        <v>85</v>
      </c>
      <c r="F86" s="29">
        <v>318.3</v>
      </c>
      <c r="G86" s="29">
        <v>181.19</v>
      </c>
      <c r="H86" s="29">
        <v>450.1</v>
      </c>
      <c r="I86" s="29">
        <v>538.12</v>
      </c>
      <c r="J86" s="29">
        <v>1605.52</v>
      </c>
    </row>
    <row r="87" spans="1:16" ht="18" customHeight="1" x14ac:dyDescent="0.2">
      <c r="A87" s="17"/>
      <c r="B87" s="18"/>
      <c r="C87" s="28"/>
      <c r="D87" s="19" t="s">
        <v>86</v>
      </c>
      <c r="E87" s="21" t="s">
        <v>34</v>
      </c>
      <c r="F87" s="29">
        <v>55</v>
      </c>
      <c r="G87" s="29">
        <v>126.18</v>
      </c>
      <c r="H87" s="29">
        <v>340.79</v>
      </c>
      <c r="I87" s="29">
        <v>123.72</v>
      </c>
      <c r="J87" s="29">
        <v>741.59</v>
      </c>
    </row>
    <row r="88" spans="1:16" ht="18" customHeight="1" x14ac:dyDescent="0.2">
      <c r="A88" s="19"/>
      <c r="B88" s="15" t="s">
        <v>87</v>
      </c>
      <c r="C88" s="15"/>
      <c r="D88" s="19"/>
      <c r="E88" s="21"/>
      <c r="F88" s="22"/>
      <c r="G88" s="22"/>
      <c r="H88" s="22"/>
      <c r="I88" s="22"/>
      <c r="J88" s="22"/>
    </row>
    <row r="89" spans="1:16" ht="18" customHeight="1" x14ac:dyDescent="0.2">
      <c r="A89" s="17"/>
      <c r="B89" s="18"/>
      <c r="C89" s="46"/>
      <c r="D89" s="46" t="s">
        <v>88</v>
      </c>
      <c r="E89" s="21" t="s">
        <v>89</v>
      </c>
      <c r="F89" s="29">
        <v>4999.1400000000003</v>
      </c>
      <c r="G89" s="29">
        <v>6043.87</v>
      </c>
      <c r="H89" s="29">
        <v>6359.14</v>
      </c>
      <c r="I89" s="29">
        <v>6192.49</v>
      </c>
      <c r="J89" s="29">
        <v>6473.8980000000001</v>
      </c>
    </row>
    <row r="90" spans="1:16" ht="38.25" x14ac:dyDescent="0.2">
      <c r="A90" s="17"/>
      <c r="B90" s="18"/>
      <c r="C90" s="46"/>
      <c r="D90" s="46" t="s">
        <v>90</v>
      </c>
      <c r="E90" s="21" t="s">
        <v>7</v>
      </c>
      <c r="F90" s="29">
        <v>4737</v>
      </c>
      <c r="G90" s="29">
        <v>5761</v>
      </c>
      <c r="H90" s="29">
        <v>6269</v>
      </c>
      <c r="I90" s="29">
        <v>6101</v>
      </c>
      <c r="J90" s="29">
        <v>6459</v>
      </c>
    </row>
    <row r="91" spans="1:16" ht="18" customHeight="1" x14ac:dyDescent="0.2">
      <c r="A91" s="17" t="s">
        <v>91</v>
      </c>
      <c r="B91" s="18"/>
      <c r="C91" s="19"/>
      <c r="D91" s="15"/>
      <c r="E91" s="21"/>
      <c r="F91" s="22"/>
      <c r="G91" s="22"/>
      <c r="H91" s="22"/>
      <c r="I91" s="22"/>
      <c r="J91" s="22"/>
    </row>
    <row r="92" spans="1:16" ht="18" customHeight="1" x14ac:dyDescent="0.2">
      <c r="A92" s="17"/>
      <c r="B92" s="15" t="s">
        <v>92</v>
      </c>
      <c r="C92" s="19"/>
      <c r="D92" s="15"/>
      <c r="E92" s="21" t="s">
        <v>93</v>
      </c>
      <c r="F92" s="29">
        <v>229.39999999999998</v>
      </c>
      <c r="G92" s="29">
        <v>225.7</v>
      </c>
      <c r="H92" s="29">
        <v>225.14000000000004</v>
      </c>
      <c r="I92" s="29">
        <v>218.92000000000002</v>
      </c>
      <c r="J92" s="29">
        <v>215.72207999999998</v>
      </c>
      <c r="L92" s="16"/>
      <c r="M92" s="16"/>
      <c r="N92" s="16"/>
      <c r="O92" s="16"/>
      <c r="P92" s="16"/>
    </row>
    <row r="93" spans="1:16" ht="18" customHeight="1" x14ac:dyDescent="0.2">
      <c r="A93" s="17"/>
      <c r="B93" s="18"/>
      <c r="C93" s="19"/>
      <c r="D93" s="28" t="s">
        <v>94</v>
      </c>
      <c r="E93" s="21" t="s">
        <v>34</v>
      </c>
      <c r="F93" s="29">
        <v>181.7</v>
      </c>
      <c r="G93" s="29">
        <v>180.3</v>
      </c>
      <c r="H93" s="29">
        <v>179.39000000000004</v>
      </c>
      <c r="I93" s="29">
        <v>173.1</v>
      </c>
      <c r="J93" s="29">
        <v>168.98908</v>
      </c>
      <c r="L93" s="16"/>
      <c r="M93" s="16"/>
      <c r="N93" s="16"/>
      <c r="O93" s="16"/>
      <c r="P93" s="16"/>
    </row>
    <row r="94" spans="1:16" ht="18" customHeight="1" x14ac:dyDescent="0.2">
      <c r="A94" s="17"/>
      <c r="B94" s="15" t="s">
        <v>95</v>
      </c>
      <c r="C94" s="15"/>
      <c r="D94" s="19"/>
      <c r="E94" s="21" t="s">
        <v>96</v>
      </c>
      <c r="F94" s="29">
        <v>1160.4000000000001</v>
      </c>
      <c r="G94" s="29">
        <v>1177.8</v>
      </c>
      <c r="H94" s="29">
        <v>1250.9299999999998</v>
      </c>
      <c r="I94" s="29">
        <v>1207.18</v>
      </c>
      <c r="J94" s="29">
        <v>1221.8024800000001</v>
      </c>
      <c r="L94" s="16"/>
      <c r="M94" s="16"/>
      <c r="N94" s="16"/>
      <c r="O94" s="16"/>
      <c r="P94" s="16"/>
    </row>
    <row r="95" spans="1:16" ht="18" customHeight="1" x14ac:dyDescent="0.2">
      <c r="A95" s="17"/>
      <c r="B95" s="18"/>
      <c r="C95" s="28"/>
      <c r="D95" s="28" t="s">
        <v>94</v>
      </c>
      <c r="E95" s="21" t="s">
        <v>34</v>
      </c>
      <c r="F95" s="29">
        <v>946.1</v>
      </c>
      <c r="G95" s="29">
        <v>974.30000000000007</v>
      </c>
      <c r="H95" s="29">
        <v>1043.1599999999999</v>
      </c>
      <c r="I95" s="29">
        <v>995.57</v>
      </c>
      <c r="J95" s="29">
        <v>1002.18048</v>
      </c>
      <c r="L95" s="16"/>
      <c r="M95" s="16"/>
      <c r="N95" s="16"/>
      <c r="O95" s="16"/>
      <c r="P95" s="16"/>
    </row>
    <row r="96" spans="1:16" ht="18" customHeight="1" x14ac:dyDescent="0.2">
      <c r="A96" s="17"/>
      <c r="B96" s="15" t="s">
        <v>97</v>
      </c>
      <c r="C96" s="19"/>
      <c r="D96" s="15"/>
      <c r="E96" s="21" t="s">
        <v>98</v>
      </c>
      <c r="F96" s="44">
        <f>+F94/F19*1000</f>
        <v>347.71591933014645</v>
      </c>
      <c r="G96" s="44">
        <f>+G94/G19*1000</f>
        <v>349.99428749730998</v>
      </c>
      <c r="H96" s="44">
        <f>+H94/H19*1000</f>
        <v>366.86186804433788</v>
      </c>
      <c r="I96" s="44">
        <f>+I94/I19*1000</f>
        <v>352.97774349566623</v>
      </c>
      <c r="J96" s="44">
        <f>+J94/J19*1000</f>
        <v>354.97175310309126</v>
      </c>
      <c r="L96" s="16"/>
      <c r="M96" s="16"/>
      <c r="N96" s="16"/>
      <c r="O96" s="16"/>
      <c r="P96" s="16"/>
    </row>
    <row r="97" spans="1:16" ht="18" customHeight="1" x14ac:dyDescent="0.2">
      <c r="A97" s="17"/>
      <c r="B97" s="15" t="s">
        <v>99</v>
      </c>
      <c r="C97" s="19"/>
      <c r="D97" s="15"/>
      <c r="E97" s="21" t="s">
        <v>96</v>
      </c>
      <c r="F97" s="22"/>
      <c r="G97" s="22"/>
      <c r="H97" s="22"/>
      <c r="I97" s="22"/>
      <c r="J97" s="44"/>
      <c r="L97" s="16"/>
      <c r="M97" s="16"/>
      <c r="N97" s="16"/>
      <c r="O97" s="16"/>
      <c r="P97" s="16"/>
    </row>
    <row r="98" spans="1:16" ht="18" customHeight="1" x14ac:dyDescent="0.2">
      <c r="A98" s="17"/>
      <c r="B98" s="15"/>
      <c r="C98" s="38" t="s">
        <v>14</v>
      </c>
      <c r="D98" s="15"/>
      <c r="E98" s="21"/>
      <c r="F98" s="22"/>
      <c r="G98" s="22"/>
      <c r="H98" s="22"/>
      <c r="I98" s="22"/>
      <c r="J98" s="44"/>
    </row>
    <row r="99" spans="1:16" ht="18" customHeight="1" x14ac:dyDescent="0.2">
      <c r="A99" s="17"/>
      <c r="B99" s="15"/>
      <c r="C99" s="19"/>
      <c r="D99" s="15" t="s">
        <v>100</v>
      </c>
      <c r="E99" s="21" t="s">
        <v>34</v>
      </c>
      <c r="F99" s="29">
        <v>4.8689999999999998</v>
      </c>
      <c r="G99" s="29">
        <v>5.2480000000000002</v>
      </c>
      <c r="H99" s="29">
        <v>2.4329200000000002</v>
      </c>
      <c r="I99" s="29">
        <v>1.5584899999999999</v>
      </c>
      <c r="J99" s="29">
        <v>1.8275299999999999</v>
      </c>
    </row>
    <row r="100" spans="1:16" ht="18" customHeight="1" x14ac:dyDescent="0.2">
      <c r="A100" s="17"/>
      <c r="B100" s="15"/>
      <c r="C100" s="19"/>
      <c r="D100" s="15" t="s">
        <v>101</v>
      </c>
      <c r="E100" s="21" t="s">
        <v>34</v>
      </c>
      <c r="F100" s="29">
        <v>3.153</v>
      </c>
      <c r="G100" s="29">
        <v>5.9160000000000004</v>
      </c>
      <c r="H100" s="29">
        <v>3.9476499999999999</v>
      </c>
      <c r="I100" s="29">
        <v>4.6224799999999995</v>
      </c>
      <c r="J100" s="29">
        <v>4.8505399999999996</v>
      </c>
    </row>
    <row r="101" spans="1:16" ht="18" customHeight="1" x14ac:dyDescent="0.2">
      <c r="A101" s="17"/>
      <c r="B101" s="18"/>
      <c r="C101" s="38"/>
      <c r="D101" s="15" t="s">
        <v>102</v>
      </c>
      <c r="E101" s="21" t="s">
        <v>34</v>
      </c>
      <c r="F101" s="29">
        <v>83.665999999999997</v>
      </c>
      <c r="G101" s="29">
        <v>84.325000000000003</v>
      </c>
      <c r="H101" s="29">
        <v>95.054000000000002</v>
      </c>
      <c r="I101" s="29">
        <v>104.28953</v>
      </c>
      <c r="J101" s="29">
        <v>106.03449000000001</v>
      </c>
      <c r="K101" s="47"/>
      <c r="L101" s="47"/>
      <c r="M101" s="47"/>
      <c r="N101" s="47"/>
    </row>
    <row r="102" spans="1:16" ht="18" customHeight="1" x14ac:dyDescent="0.2">
      <c r="A102" s="17"/>
      <c r="B102" s="18"/>
      <c r="C102" s="38"/>
      <c r="D102" s="15" t="s">
        <v>103</v>
      </c>
      <c r="E102" s="21" t="s">
        <v>34</v>
      </c>
      <c r="F102" s="29">
        <v>45.744999999999997</v>
      </c>
      <c r="G102" s="29">
        <v>50.247</v>
      </c>
      <c r="H102" s="29">
        <v>91.917000000000002</v>
      </c>
      <c r="I102" s="29">
        <v>99.697179999999989</v>
      </c>
      <c r="J102" s="29">
        <v>108.10136999999999</v>
      </c>
      <c r="K102" s="47"/>
      <c r="L102" s="47"/>
      <c r="M102" s="47"/>
      <c r="N102" s="47"/>
    </row>
    <row r="103" spans="1:16" ht="18" customHeight="1" x14ac:dyDescent="0.2">
      <c r="A103" s="17"/>
      <c r="B103" s="19" t="s">
        <v>104</v>
      </c>
      <c r="C103" s="28"/>
      <c r="D103" s="15"/>
      <c r="E103" s="21" t="s">
        <v>93</v>
      </c>
      <c r="F103" s="29">
        <v>18</v>
      </c>
      <c r="G103" s="22">
        <v>18.5</v>
      </c>
      <c r="H103" s="22">
        <v>19.8</v>
      </c>
      <c r="I103" s="22">
        <v>23.5</v>
      </c>
      <c r="J103" s="29">
        <v>23.812000000000001</v>
      </c>
      <c r="L103" s="16"/>
      <c r="M103" s="16"/>
      <c r="N103" s="16"/>
      <c r="O103" s="16"/>
      <c r="P103" s="16"/>
    </row>
    <row r="104" spans="1:16" ht="18" customHeight="1" x14ac:dyDescent="0.2">
      <c r="A104" s="17"/>
      <c r="B104" s="19" t="s">
        <v>105</v>
      </c>
      <c r="C104" s="28"/>
      <c r="D104" s="15"/>
      <c r="E104" s="21" t="s">
        <v>96</v>
      </c>
      <c r="F104" s="29">
        <v>0.223995</v>
      </c>
      <c r="G104" s="29">
        <v>0.223995</v>
      </c>
      <c r="H104" s="29">
        <v>0.223995</v>
      </c>
      <c r="I104" s="29">
        <v>0.223995</v>
      </c>
      <c r="J104" s="29">
        <v>0.223995</v>
      </c>
      <c r="L104" s="16"/>
      <c r="M104" s="16"/>
      <c r="N104" s="16"/>
      <c r="O104" s="16"/>
      <c r="P104" s="16"/>
    </row>
    <row r="105" spans="1:16" ht="18" customHeight="1" x14ac:dyDescent="0.2">
      <c r="A105" s="17"/>
      <c r="B105" s="19"/>
      <c r="C105" s="28"/>
      <c r="D105" s="15" t="s">
        <v>106</v>
      </c>
      <c r="E105" s="21" t="s">
        <v>34</v>
      </c>
      <c r="F105" s="29">
        <v>5.5272000000000002E-2</v>
      </c>
      <c r="G105" s="29">
        <v>5.5272000000000002E-2</v>
      </c>
      <c r="H105" s="29">
        <v>5.5272000000000002E-2</v>
      </c>
      <c r="I105" s="29">
        <v>5.5272000000000002E-2</v>
      </c>
      <c r="J105" s="29">
        <v>5.5272000000000002E-2</v>
      </c>
      <c r="L105" s="16"/>
      <c r="M105" s="16"/>
      <c r="N105" s="16"/>
      <c r="O105" s="16"/>
      <c r="P105" s="16"/>
    </row>
    <row r="106" spans="1:16" ht="18" customHeight="1" x14ac:dyDescent="0.2">
      <c r="A106" s="17" t="s">
        <v>107</v>
      </c>
      <c r="B106" s="18"/>
      <c r="C106" s="19"/>
      <c r="D106" s="15"/>
      <c r="E106" s="21"/>
      <c r="F106" s="22"/>
      <c r="G106" s="22"/>
      <c r="H106" s="22"/>
      <c r="I106" s="22"/>
      <c r="J106" s="22"/>
    </row>
    <row r="107" spans="1:16" ht="18" customHeight="1" x14ac:dyDescent="0.2">
      <c r="A107" s="17"/>
      <c r="B107" s="15" t="s">
        <v>108</v>
      </c>
      <c r="C107" s="19"/>
      <c r="D107" s="15"/>
      <c r="E107" s="21" t="s">
        <v>37</v>
      </c>
      <c r="F107" s="29">
        <v>113.21</v>
      </c>
      <c r="G107" s="29">
        <v>108.72</v>
      </c>
      <c r="H107" s="29">
        <v>116.93</v>
      </c>
      <c r="I107" s="29">
        <v>110.07</v>
      </c>
      <c r="J107" s="29">
        <v>106.55</v>
      </c>
    </row>
    <row r="108" spans="1:16" ht="18" customHeight="1" x14ac:dyDescent="0.2">
      <c r="A108" s="17"/>
      <c r="B108" s="15" t="s">
        <v>109</v>
      </c>
      <c r="C108" s="19"/>
      <c r="D108" s="15"/>
      <c r="E108" s="21"/>
      <c r="F108" s="22"/>
      <c r="G108" s="22"/>
      <c r="H108" s="22"/>
      <c r="I108" s="22"/>
      <c r="J108" s="22"/>
    </row>
    <row r="109" spans="1:16" ht="18" customHeight="1" x14ac:dyDescent="0.2">
      <c r="A109" s="17"/>
      <c r="B109" s="18"/>
      <c r="C109" s="20"/>
      <c r="D109" s="19" t="s">
        <v>110</v>
      </c>
      <c r="E109" s="21" t="s">
        <v>96</v>
      </c>
      <c r="F109" s="29">
        <v>16.8</v>
      </c>
      <c r="G109" s="29">
        <v>16.899999999999999</v>
      </c>
      <c r="H109" s="29">
        <v>16.3</v>
      </c>
      <c r="I109" s="29">
        <v>20.100000000000001</v>
      </c>
      <c r="J109" s="29">
        <v>20</v>
      </c>
    </row>
    <row r="110" spans="1:16" ht="18" customHeight="1" x14ac:dyDescent="0.2">
      <c r="A110" s="17"/>
      <c r="B110" s="18"/>
      <c r="C110" s="19"/>
      <c r="D110" s="48" t="s">
        <v>111</v>
      </c>
      <c r="E110" s="21" t="s">
        <v>112</v>
      </c>
      <c r="F110" s="29">
        <v>189.54</v>
      </c>
      <c r="G110" s="29">
        <v>206.72</v>
      </c>
      <c r="H110" s="29">
        <v>255.86</v>
      </c>
      <c r="I110" s="29">
        <v>304.16000000000003</v>
      </c>
      <c r="J110" s="29">
        <v>275.2747</v>
      </c>
    </row>
    <row r="111" spans="1:16" ht="18" customHeight="1" x14ac:dyDescent="0.2">
      <c r="A111" s="17"/>
      <c r="B111" s="33"/>
      <c r="C111" s="15"/>
      <c r="D111" s="19" t="s">
        <v>113</v>
      </c>
      <c r="E111" s="21" t="s">
        <v>34</v>
      </c>
      <c r="F111" s="29">
        <v>183.42</v>
      </c>
      <c r="G111" s="29">
        <v>139.59</v>
      </c>
      <c r="H111" s="29">
        <v>138.63999999999999</v>
      </c>
      <c r="I111" s="29">
        <v>173.22</v>
      </c>
      <c r="J111" s="29">
        <v>142.04429999999999</v>
      </c>
    </row>
    <row r="112" spans="1:16" ht="18" customHeight="1" x14ac:dyDescent="0.2">
      <c r="A112" s="17"/>
      <c r="B112" s="18"/>
      <c r="C112" s="15"/>
      <c r="D112" s="19" t="s">
        <v>114</v>
      </c>
      <c r="E112" s="21" t="s">
        <v>96</v>
      </c>
      <c r="F112" s="29">
        <v>689.57</v>
      </c>
      <c r="G112" s="29">
        <v>718.84</v>
      </c>
      <c r="H112" s="29">
        <v>872.22</v>
      </c>
      <c r="I112" s="29">
        <v>700.2</v>
      </c>
      <c r="J112" s="29">
        <v>253.31010000000001</v>
      </c>
    </row>
    <row r="113" spans="1:11" ht="18" customHeight="1" x14ac:dyDescent="0.2">
      <c r="A113" s="17"/>
      <c r="B113" s="18"/>
      <c r="C113" s="15"/>
      <c r="D113" s="19" t="s">
        <v>115</v>
      </c>
      <c r="E113" s="21" t="s">
        <v>116</v>
      </c>
      <c r="F113" s="29">
        <v>2451.4</v>
      </c>
      <c r="G113" s="29">
        <v>2520.1999999999998</v>
      </c>
      <c r="H113" s="29">
        <v>2748.6</v>
      </c>
      <c r="I113" s="29">
        <v>3993.9</v>
      </c>
      <c r="J113" s="29">
        <v>3252.6</v>
      </c>
    </row>
    <row r="114" spans="1:11" ht="18" customHeight="1" x14ac:dyDescent="0.2">
      <c r="A114" s="17"/>
      <c r="B114" s="18"/>
      <c r="C114" s="15"/>
      <c r="D114" s="19" t="s">
        <v>117</v>
      </c>
      <c r="E114" s="21" t="s">
        <v>118</v>
      </c>
      <c r="F114" s="29">
        <v>32.5</v>
      </c>
      <c r="G114" s="29">
        <v>31.1</v>
      </c>
      <c r="H114" s="29">
        <v>32.700000000000003</v>
      </c>
      <c r="I114" s="29">
        <v>39</v>
      </c>
      <c r="J114" s="29">
        <v>40.4</v>
      </c>
    </row>
    <row r="115" spans="1:11" ht="18" customHeight="1" x14ac:dyDescent="0.2">
      <c r="A115" s="17" t="s">
        <v>119</v>
      </c>
      <c r="B115" s="33"/>
      <c r="C115" s="28"/>
      <c r="D115" s="15"/>
      <c r="E115" s="34"/>
      <c r="F115" s="45"/>
      <c r="G115" s="45"/>
      <c r="H115" s="45"/>
      <c r="I115" s="45"/>
      <c r="J115" s="45"/>
    </row>
    <row r="116" spans="1:11" ht="18" customHeight="1" x14ac:dyDescent="0.2">
      <c r="A116" s="17"/>
      <c r="B116" s="15" t="s">
        <v>120</v>
      </c>
      <c r="C116" s="19"/>
      <c r="D116" s="15"/>
      <c r="E116" s="21" t="s">
        <v>37</v>
      </c>
      <c r="F116" s="36">
        <v>101.95</v>
      </c>
      <c r="G116" s="36">
        <v>102.83</v>
      </c>
      <c r="H116" s="36">
        <v>101.37</v>
      </c>
      <c r="I116" s="36">
        <v>102.27</v>
      </c>
      <c r="J116" s="36">
        <v>103.5314</v>
      </c>
    </row>
    <row r="117" spans="1:11" ht="18" customHeight="1" x14ac:dyDescent="0.2">
      <c r="A117" s="17"/>
      <c r="B117" s="15" t="s">
        <v>121</v>
      </c>
      <c r="C117" s="28"/>
      <c r="D117" s="19"/>
      <c r="E117" s="21" t="s">
        <v>42</v>
      </c>
      <c r="F117" s="22">
        <v>87716</v>
      </c>
      <c r="G117" s="22">
        <v>90615</v>
      </c>
      <c r="H117" s="22">
        <v>80110</v>
      </c>
      <c r="I117" s="22">
        <v>101442</v>
      </c>
      <c r="J117" s="44">
        <v>121806.57399999999</v>
      </c>
    </row>
    <row r="118" spans="1:11" ht="18" customHeight="1" x14ac:dyDescent="0.2">
      <c r="A118" s="17"/>
      <c r="B118" s="19" t="s">
        <v>122</v>
      </c>
      <c r="C118" s="28"/>
      <c r="D118" s="15"/>
      <c r="E118" s="21" t="s">
        <v>34</v>
      </c>
      <c r="F118" s="22">
        <v>165</v>
      </c>
      <c r="G118" s="22">
        <v>83</v>
      </c>
      <c r="H118" s="22">
        <v>21</v>
      </c>
      <c r="I118" s="22">
        <v>114</v>
      </c>
      <c r="J118" s="44">
        <v>350.47399999999999</v>
      </c>
    </row>
    <row r="119" spans="1:11" ht="18" customHeight="1" x14ac:dyDescent="0.2">
      <c r="A119" s="17"/>
      <c r="B119" s="15" t="s">
        <v>123</v>
      </c>
      <c r="C119" s="20"/>
      <c r="D119" s="15"/>
      <c r="E119" s="14"/>
      <c r="F119" s="22"/>
      <c r="G119" s="22"/>
      <c r="H119" s="22"/>
      <c r="I119" s="22"/>
      <c r="J119" s="22"/>
      <c r="K119" s="49"/>
    </row>
    <row r="120" spans="1:11" ht="18" customHeight="1" x14ac:dyDescent="0.2">
      <c r="A120" s="17"/>
      <c r="B120" s="15"/>
      <c r="C120" s="20"/>
      <c r="D120" s="15" t="s">
        <v>124</v>
      </c>
      <c r="E120" s="21" t="s">
        <v>125</v>
      </c>
      <c r="F120" s="44">
        <v>2821.873</v>
      </c>
      <c r="G120" s="44">
        <v>2933.6669999999999</v>
      </c>
      <c r="H120" s="44">
        <v>2763.7429999999999</v>
      </c>
      <c r="I120" s="44">
        <v>2699.1190000000001</v>
      </c>
      <c r="J120" s="44">
        <v>3295.46</v>
      </c>
      <c r="K120" s="49"/>
    </row>
    <row r="121" spans="1:11" ht="18" customHeight="1" x14ac:dyDescent="0.2">
      <c r="A121" s="17"/>
      <c r="B121" s="15"/>
      <c r="C121" s="20"/>
      <c r="D121" s="15" t="s">
        <v>126</v>
      </c>
      <c r="E121" s="50" t="s">
        <v>34</v>
      </c>
      <c r="F121" s="44">
        <v>56.161000000000001</v>
      </c>
      <c r="G121" s="44">
        <v>22.541</v>
      </c>
      <c r="H121" s="44">
        <v>20.943000000000001</v>
      </c>
      <c r="I121" s="44">
        <v>19.521000000000001</v>
      </c>
      <c r="J121" s="44">
        <v>27.867000000000001</v>
      </c>
      <c r="K121" s="49"/>
    </row>
    <row r="122" spans="1:11" ht="18" customHeight="1" x14ac:dyDescent="0.2">
      <c r="A122" s="17"/>
      <c r="B122" s="15" t="s">
        <v>127</v>
      </c>
      <c r="C122" s="20"/>
      <c r="D122" s="15"/>
      <c r="E122" s="21" t="s">
        <v>34</v>
      </c>
      <c r="F122" s="44">
        <v>1332.626</v>
      </c>
      <c r="G122" s="44">
        <v>1896.72</v>
      </c>
      <c r="H122" s="44">
        <v>2281.297</v>
      </c>
      <c r="I122" s="44">
        <v>2376.2310000000002</v>
      </c>
      <c r="J122" s="44">
        <v>2763.4459999999999</v>
      </c>
    </row>
    <row r="123" spans="1:11" ht="18" customHeight="1" x14ac:dyDescent="0.2">
      <c r="A123" s="31" t="s">
        <v>128</v>
      </c>
      <c r="B123" s="20"/>
      <c r="C123" s="28"/>
      <c r="D123" s="15"/>
      <c r="E123" s="21"/>
      <c r="F123" s="22"/>
      <c r="G123" s="22"/>
      <c r="H123" s="22"/>
      <c r="I123" s="22"/>
      <c r="J123" s="22"/>
    </row>
    <row r="124" spans="1:11" ht="18" customHeight="1" x14ac:dyDescent="0.2">
      <c r="A124" s="17"/>
      <c r="B124" s="15" t="s">
        <v>129</v>
      </c>
      <c r="C124" s="19"/>
      <c r="D124" s="15"/>
      <c r="E124" s="21" t="s">
        <v>130</v>
      </c>
      <c r="F124" s="22">
        <v>555</v>
      </c>
      <c r="G124" s="22">
        <v>546</v>
      </c>
      <c r="H124" s="22">
        <v>547</v>
      </c>
      <c r="I124" s="22">
        <v>545</v>
      </c>
      <c r="J124" s="22">
        <v>540</v>
      </c>
    </row>
    <row r="125" spans="1:11" ht="18" customHeight="1" x14ac:dyDescent="0.2">
      <c r="A125" s="17"/>
      <c r="B125" s="15" t="s">
        <v>131</v>
      </c>
      <c r="C125" s="19"/>
      <c r="D125" s="15"/>
      <c r="E125" s="21" t="s">
        <v>63</v>
      </c>
      <c r="F125" s="44">
        <v>12272</v>
      </c>
      <c r="G125" s="44">
        <v>12592</v>
      </c>
      <c r="H125" s="44">
        <v>12896</v>
      </c>
      <c r="I125" s="44">
        <v>12818</v>
      </c>
      <c r="J125" s="44">
        <v>12765</v>
      </c>
    </row>
    <row r="126" spans="1:11" ht="18" customHeight="1" x14ac:dyDescent="0.2">
      <c r="A126" s="17"/>
      <c r="B126" s="15" t="s">
        <v>132</v>
      </c>
      <c r="C126" s="19"/>
      <c r="D126" s="15"/>
      <c r="E126" s="21" t="s">
        <v>133</v>
      </c>
      <c r="F126" s="29">
        <v>216.47300000000001</v>
      </c>
      <c r="G126" s="29">
        <v>220.98699999999999</v>
      </c>
      <c r="H126" s="29">
        <v>214.279</v>
      </c>
      <c r="I126" s="29">
        <v>213.215</v>
      </c>
      <c r="J126" s="29">
        <v>206.14</v>
      </c>
    </row>
    <row r="127" spans="1:11" ht="18" customHeight="1" x14ac:dyDescent="0.2">
      <c r="A127" s="17"/>
      <c r="B127" s="15" t="s">
        <v>134</v>
      </c>
      <c r="C127" s="19"/>
      <c r="D127" s="15"/>
      <c r="E127" s="21" t="s">
        <v>130</v>
      </c>
      <c r="F127" s="22">
        <v>1014</v>
      </c>
      <c r="G127" s="22">
        <v>995</v>
      </c>
      <c r="H127" s="22">
        <v>987</v>
      </c>
      <c r="I127" s="22">
        <v>975</v>
      </c>
      <c r="J127" s="22">
        <v>967</v>
      </c>
    </row>
    <row r="128" spans="1:11" ht="18" customHeight="1" x14ac:dyDescent="0.2">
      <c r="A128" s="17"/>
      <c r="B128" s="15" t="s">
        <v>135</v>
      </c>
      <c r="C128" s="19"/>
      <c r="D128" s="15"/>
      <c r="E128" s="21" t="s">
        <v>63</v>
      </c>
      <c r="F128" s="22">
        <v>30010</v>
      </c>
      <c r="G128" s="22">
        <v>28730</v>
      </c>
      <c r="H128" s="22">
        <v>30006</v>
      </c>
      <c r="I128" s="22">
        <v>29907</v>
      </c>
      <c r="J128" s="22">
        <v>30373</v>
      </c>
    </row>
    <row r="129" spans="1:13" ht="18" customHeight="1" x14ac:dyDescent="0.2">
      <c r="A129" s="17"/>
      <c r="B129" s="15" t="s">
        <v>136</v>
      </c>
      <c r="C129" s="15"/>
      <c r="D129" s="19"/>
      <c r="E129" s="21" t="s">
        <v>133</v>
      </c>
      <c r="F129" s="29">
        <v>583.07500000000005</v>
      </c>
      <c r="G129" s="29">
        <v>607.31899999999996</v>
      </c>
      <c r="H129" s="29">
        <v>639.38699999999994</v>
      </c>
      <c r="I129" s="29">
        <v>662.928</v>
      </c>
      <c r="J129" s="29">
        <v>687.94899999999996</v>
      </c>
    </row>
    <row r="130" spans="1:13" ht="18" customHeight="1" x14ac:dyDescent="0.2">
      <c r="A130" s="31" t="s">
        <v>137</v>
      </c>
      <c r="B130" s="20"/>
      <c r="C130" s="28"/>
      <c r="D130" s="19"/>
      <c r="E130" s="21"/>
      <c r="F130" s="22"/>
      <c r="G130" s="22"/>
      <c r="H130" s="22"/>
      <c r="I130" s="22"/>
      <c r="J130" s="22"/>
    </row>
    <row r="131" spans="1:13" ht="18" customHeight="1" x14ac:dyDescent="0.2">
      <c r="A131" s="17"/>
      <c r="B131" s="15" t="s">
        <v>138</v>
      </c>
      <c r="C131" s="15"/>
      <c r="D131" s="19"/>
      <c r="E131" s="21" t="s">
        <v>76</v>
      </c>
      <c r="F131" s="22">
        <v>1060</v>
      </c>
      <c r="G131" s="22">
        <v>1103</v>
      </c>
      <c r="H131" s="22">
        <v>1137</v>
      </c>
      <c r="I131" s="22">
        <v>1191</v>
      </c>
      <c r="J131" s="22">
        <v>1241</v>
      </c>
    </row>
    <row r="132" spans="1:13" ht="18" customHeight="1" x14ac:dyDescent="0.2">
      <c r="A132" s="17"/>
      <c r="B132" s="15" t="s">
        <v>139</v>
      </c>
      <c r="C132" s="19"/>
      <c r="D132" s="15"/>
      <c r="E132" s="21" t="s">
        <v>140</v>
      </c>
      <c r="F132" s="22">
        <v>11696</v>
      </c>
      <c r="G132" s="22">
        <v>14836</v>
      </c>
      <c r="H132" s="22">
        <v>15617</v>
      </c>
      <c r="I132" s="22">
        <v>16541</v>
      </c>
      <c r="J132" s="22">
        <v>16936</v>
      </c>
      <c r="L132" s="51"/>
      <c r="M132" s="51"/>
    </row>
    <row r="133" spans="1:13" ht="18" customHeight="1" x14ac:dyDescent="0.2">
      <c r="A133" s="17"/>
      <c r="B133" s="15" t="s">
        <v>141</v>
      </c>
      <c r="C133" s="28"/>
      <c r="D133" s="15"/>
      <c r="E133" s="34" t="s">
        <v>142</v>
      </c>
      <c r="F133" s="44">
        <v>8.1999999999999993</v>
      </c>
      <c r="G133" s="44">
        <v>10</v>
      </c>
      <c r="H133" s="44">
        <v>11</v>
      </c>
      <c r="I133" s="44">
        <v>12.2</v>
      </c>
      <c r="J133" s="44">
        <v>12.8</v>
      </c>
      <c r="K133" s="52"/>
    </row>
    <row r="134" spans="1:13" ht="18" customHeight="1" x14ac:dyDescent="0.2">
      <c r="A134" s="17"/>
      <c r="B134" s="19" t="s">
        <v>143</v>
      </c>
      <c r="C134" s="28"/>
      <c r="D134" s="15"/>
      <c r="E134" s="21" t="s">
        <v>140</v>
      </c>
      <c r="F134" s="44">
        <v>27.86</v>
      </c>
      <c r="G134" s="44">
        <v>37.25</v>
      </c>
      <c r="H134" s="44">
        <v>39.049999999999997</v>
      </c>
      <c r="I134" s="44">
        <v>41.64</v>
      </c>
      <c r="J134" s="44">
        <v>42.52</v>
      </c>
    </row>
    <row r="135" spans="1:13" ht="18" customHeight="1" x14ac:dyDescent="0.2">
      <c r="A135" s="31" t="s">
        <v>144</v>
      </c>
      <c r="B135" s="20"/>
      <c r="C135" s="19"/>
      <c r="D135" s="15"/>
      <c r="E135" s="24" t="s">
        <v>69</v>
      </c>
      <c r="F135" s="53">
        <v>2794</v>
      </c>
      <c r="G135" s="53">
        <v>3004.08</v>
      </c>
      <c r="H135" s="53">
        <v>3094.83</v>
      </c>
      <c r="I135" s="53">
        <v>3629.37</v>
      </c>
      <c r="J135" s="53">
        <v>4050.45</v>
      </c>
    </row>
    <row r="136" spans="1:13" ht="18" customHeight="1" x14ac:dyDescent="0.2">
      <c r="A136" s="31" t="s">
        <v>145</v>
      </c>
      <c r="B136" s="15"/>
      <c r="C136" s="28"/>
      <c r="D136" s="19"/>
      <c r="E136" s="24" t="s">
        <v>37</v>
      </c>
      <c r="F136" s="54">
        <v>12.1</v>
      </c>
      <c r="G136" s="54">
        <v>10.882199999999999</v>
      </c>
      <c r="H136" s="54">
        <v>9.5301360000000006</v>
      </c>
      <c r="I136" s="54">
        <v>6.2202789999999997</v>
      </c>
      <c r="J136" s="54">
        <v>4.7181430000000004</v>
      </c>
    </row>
    <row r="137" spans="1:13" x14ac:dyDescent="0.2">
      <c r="A137" s="55"/>
      <c r="B137" s="56"/>
      <c r="C137" s="57"/>
      <c r="D137" s="58"/>
      <c r="E137" s="59"/>
      <c r="F137" s="59"/>
      <c r="G137" s="59"/>
      <c r="H137" s="59"/>
      <c r="I137" s="59"/>
      <c r="J137" s="60"/>
    </row>
    <row r="138" spans="1:13" ht="28.5" customHeight="1" x14ac:dyDescent="0.2">
      <c r="A138" s="61" t="s">
        <v>146</v>
      </c>
      <c r="B138" s="61"/>
      <c r="C138" s="61"/>
      <c r="D138" s="61"/>
      <c r="E138" s="61"/>
      <c r="F138" s="61"/>
      <c r="G138" s="61"/>
      <c r="H138" s="61"/>
      <c r="I138" s="61"/>
      <c r="J138" s="61"/>
    </row>
    <row r="139" spans="1:13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</row>
    <row r="140" spans="1:13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</row>
    <row r="141" spans="1:13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</row>
    <row r="142" spans="1:13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</row>
    <row r="143" spans="1:13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</row>
    <row r="144" spans="1:13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</row>
    <row r="145" spans="1:10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</row>
    <row r="146" spans="1:10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</row>
    <row r="147" spans="1:10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</row>
    <row r="148" spans="1:10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</row>
    <row r="149" spans="1:10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</row>
    <row r="150" spans="1:10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</row>
    <row r="151" spans="1:10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</row>
    <row r="152" spans="1:10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</row>
    <row r="153" spans="1:10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</row>
    <row r="154" spans="1:10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</row>
    <row r="155" spans="1:10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</row>
    <row r="156" spans="1:10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</row>
    <row r="157" spans="1:10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</row>
    <row r="158" spans="1:10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</row>
    <row r="159" spans="1:10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</row>
    <row r="160" spans="1:10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</row>
    <row r="161" spans="1:10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</row>
    <row r="162" spans="1:10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</row>
    <row r="163" spans="1:10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</row>
    <row r="164" spans="1:10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</row>
    <row r="165" spans="1:10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</row>
    <row r="166" spans="1:10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</row>
    <row r="167" spans="1:10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</row>
    <row r="168" spans="1:10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</row>
    <row r="169" spans="1:10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</row>
    <row r="170" spans="1:10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</row>
    <row r="171" spans="1:10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</row>
    <row r="172" spans="1:10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</row>
    <row r="173" spans="1:10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</row>
    <row r="174" spans="1:10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</row>
    <row r="175" spans="1:10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</row>
    <row r="176" spans="1:10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</row>
    <row r="177" spans="1:10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</row>
    <row r="178" spans="1:10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</row>
    <row r="179" spans="1:10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</row>
    <row r="180" spans="1:10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</row>
    <row r="181" spans="1:10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</row>
    <row r="182" spans="1:10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</row>
    <row r="183" spans="1:10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</row>
  </sheetData>
  <mergeCells count="4">
    <mergeCell ref="A1:J1"/>
    <mergeCell ref="D2:J2"/>
    <mergeCell ref="A4:D4"/>
    <mergeCell ref="A138:J138"/>
  </mergeCells>
  <pageMargins left="0.7" right="0.5" top="0.5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Nghệ 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Thị Thanh Huyền</dc:creator>
  <cp:lastModifiedBy>Nguyễn Thị Thanh Huyền</cp:lastModifiedBy>
  <dcterms:created xsi:type="dcterms:W3CDTF">2025-05-13T07:44:47Z</dcterms:created>
  <dcterms:modified xsi:type="dcterms:W3CDTF">2025-05-13T07:44:57Z</dcterms:modified>
</cp:coreProperties>
</file>