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22995" windowHeight="9540"/>
  </bookViews>
  <sheets>
    <sheet name="Thai Nguyen" sheetId="1" r:id="rId1"/>
  </sheets>
  <calcPr calcId="145621"/>
</workbook>
</file>

<file path=xl/calcChain.xml><?xml version="1.0" encoding="utf-8"?>
<calcChain xmlns="http://schemas.openxmlformats.org/spreadsheetml/2006/main">
  <c r="J96" i="1" l="1"/>
  <c r="I96" i="1"/>
  <c r="H96" i="1"/>
  <c r="G96" i="1"/>
  <c r="F96" i="1"/>
  <c r="J83" i="1"/>
  <c r="I83" i="1"/>
  <c r="H83" i="1"/>
  <c r="G83" i="1"/>
  <c r="F83" i="1"/>
  <c r="J57" i="1"/>
  <c r="I57" i="1"/>
  <c r="H57" i="1"/>
  <c r="G57" i="1"/>
  <c r="F57" i="1"/>
  <c r="J26" i="1"/>
  <c r="I26" i="1"/>
  <c r="H26" i="1"/>
  <c r="G26" i="1"/>
  <c r="F26" i="1"/>
</calcChain>
</file>

<file path=xl/sharedStrings.xml><?xml version="1.0" encoding="utf-8"?>
<sst xmlns="http://schemas.openxmlformats.org/spreadsheetml/2006/main" count="239" uniqueCount="149">
  <si>
    <t>HỆ THỐNG CHỈ TIÊU KINH TẾ - XÃ HỘI CHỦ YẾU 2019-2023</t>
  </si>
  <si>
    <t>TỈNH THÁI NGUYÊN</t>
  </si>
  <si>
    <t>Đơn vị tính</t>
  </si>
  <si>
    <t>1. Số đơn vị hành chính (Đơn vị)</t>
  </si>
  <si>
    <t xml:space="preserve">Thành phố trực thuộc tỉnh </t>
  </si>
  <si>
    <t>Đơn vị</t>
  </si>
  <si>
    <t>Thị xã</t>
  </si>
  <si>
    <t xml:space="preserve"> "</t>
  </si>
  <si>
    <t>Huyện</t>
  </si>
  <si>
    <t>Phường</t>
  </si>
  <si>
    <t xml:space="preserve">Thị trấn </t>
  </si>
  <si>
    <t>Xã</t>
  </si>
  <si>
    <t>2. Diện tích đất tự nhiên</t>
  </si>
  <si>
    <t>Nghìn ha</t>
  </si>
  <si>
    <t>Trong đó:</t>
  </si>
  <si>
    <t>Đất nông nghiệp</t>
  </si>
  <si>
    <t>Đất lâm nghiệp</t>
  </si>
  <si>
    <t>Đất chuyên dùng</t>
  </si>
  <si>
    <t xml:space="preserve">Đất ở </t>
  </si>
  <si>
    <t>3. Dân số trung bình</t>
  </si>
  <si>
    <t xml:space="preserve"> Nghìn người</t>
  </si>
  <si>
    <t xml:space="preserve">Phân theo giới tính </t>
  </si>
  <si>
    <t>Nam</t>
  </si>
  <si>
    <t>Nữ</t>
  </si>
  <si>
    <t xml:space="preserve">Phân theo thành thị, nông thôn </t>
  </si>
  <si>
    <t xml:space="preserve">Thành thị </t>
  </si>
  <si>
    <t xml:space="preserve">Nông thôn </t>
  </si>
  <si>
    <t>4. Mật độ dân số</t>
  </si>
  <si>
    <r>
      <t>Người/km</t>
    </r>
    <r>
      <rPr>
        <b/>
        <vertAlign val="superscript"/>
        <sz val="10"/>
        <rFont val="Arial"/>
        <family val="2"/>
      </rPr>
      <t>2</t>
    </r>
  </si>
  <si>
    <t>5. Lao động</t>
  </si>
  <si>
    <t xml:space="preserve">5.1. Số lao động có việc làm trong nền kinh tế  </t>
  </si>
  <si>
    <t>Phân theo khu vực kinh tế</t>
  </si>
  <si>
    <r>
      <t>Nông, lâm nghiệp và thủy sản</t>
    </r>
    <r>
      <rPr>
        <i/>
        <sz val="10"/>
        <rFont val="Arial"/>
        <family val="2"/>
      </rPr>
      <t xml:space="preserve"> </t>
    </r>
  </si>
  <si>
    <r>
      <t>Công nghiệp và xây dựng</t>
    </r>
    <r>
      <rPr>
        <i/>
        <sz val="10"/>
        <rFont val="Arial"/>
        <family val="2"/>
      </rPr>
      <t xml:space="preserve"> </t>
    </r>
  </si>
  <si>
    <t>"</t>
  </si>
  <si>
    <r>
      <t>Dịch vụ</t>
    </r>
    <r>
      <rPr>
        <i/>
        <sz val="10"/>
        <rFont val="Arial"/>
        <family val="2"/>
      </rPr>
      <t xml:space="preserve"> </t>
    </r>
  </si>
  <si>
    <t xml:space="preserve">5.2.Tỷ lệ lao động từ 15 tuổi trở lên đã qua đào tạo </t>
  </si>
  <si>
    <t>%</t>
  </si>
  <si>
    <t xml:space="preserve">5.3. Tỷ lệ thất nghiệp trong độ tuổi lao động </t>
  </si>
  <si>
    <t xml:space="preserve">5.4. Tỷ lệ thiếu việc làm trong độ tuổi lao động </t>
  </si>
  <si>
    <t>6. Tổng sản phẩm trên địa bàn</t>
  </si>
  <si>
    <t>6.1. Tổng sản phẩm trên địa bàn theo giá hiện hành</t>
  </si>
  <si>
    <t>Tỷ đồng</t>
  </si>
  <si>
    <t>Nông, lâm nghiệp và thuỷ sản</t>
  </si>
  <si>
    <t>Công nghiệp và Xây dựng</t>
  </si>
  <si>
    <t>Dịch vụ</t>
  </si>
  <si>
    <t>Thuế sản phẩm trừ trợ cấp sản phẩm</t>
  </si>
  <si>
    <t>6.2. Cơ cấu tổng sản phẩm trên địa bàn theo giá hiện hành</t>
  </si>
  <si>
    <t>6.3. Tổng sản phẩm trên địa bàn theo giá so sánh 2010</t>
  </si>
  <si>
    <t>6.4. Chỉ số phát triển tổng sản phẩm trên địa bàn theo giá so sánh 2010</t>
  </si>
  <si>
    <t>6.5. Tổng sản phẩm trên địa bàn bình quân đầu người theo giá hiện hành</t>
  </si>
  <si>
    <t>Triệu đồng</t>
  </si>
  <si>
    <t>7. Thu, chi ngân sách Nhà nước trên địa bàn</t>
  </si>
  <si>
    <t>7.1. Thu ngân sách Nhà nước trên địa bàn</t>
  </si>
  <si>
    <t xml:space="preserve">Thu nội địa </t>
  </si>
  <si>
    <t xml:space="preserve">Thu hải quan </t>
  </si>
  <si>
    <t>7.2. Chi ngân sách Nhà nước trên địa bàn</t>
  </si>
  <si>
    <r>
      <t>Chi đầu tư phát triển</t>
    </r>
    <r>
      <rPr>
        <b/>
        <i/>
        <sz val="10"/>
        <rFont val="Arial"/>
        <family val="2"/>
      </rPr>
      <t xml:space="preserve"> </t>
    </r>
  </si>
  <si>
    <t>Chi phát triển sự nghiệp kinh tế - xã hội</t>
  </si>
  <si>
    <r>
      <t>8. Một số chỉ tiêu của doanh nghiệp đang hoạt động có kết quả sản xuất kinh doanh</t>
    </r>
    <r>
      <rPr>
        <b/>
        <i/>
        <sz val="10"/>
        <rFont val="Arial"/>
        <family val="2"/>
      </rPr>
      <t xml:space="preserve"> </t>
    </r>
  </si>
  <si>
    <t>8.1. Số doanh nghiệp đang hoạt động tại thời điểm 31/12</t>
  </si>
  <si>
    <t xml:space="preserve"> Doanh nghiệp</t>
  </si>
  <si>
    <t xml:space="preserve">8.2.Tổng số lao động trong các doanh nghiệp </t>
  </si>
  <si>
    <t>Người</t>
  </si>
  <si>
    <t>8.3. Vốn sản xuất kinh doanh bình quân năm của các doanh nghiệp</t>
  </si>
  <si>
    <t>8.4. Giá trị tài sản cố định và đầu tư tài chính dài hạn của các doanh nghiệp</t>
  </si>
  <si>
    <t xml:space="preserve">8.5. Doanh thu thuần sản xuất kinh doanh của các doanh nghiệp </t>
  </si>
  <si>
    <t>8.6. Tổng thu nhập của người lao động trong doanh nghiệp</t>
  </si>
  <si>
    <t>8.7. Thu nhập bình quân một tháng của người lao động trong doanh nghiệp</t>
  </si>
  <si>
    <t>Nghìn đồng</t>
  </si>
  <si>
    <t xml:space="preserve">8.8. Lợi nhuận trước thuế của doanh nghiệp </t>
  </si>
  <si>
    <r>
      <t>9. Một số chỉ tiêu của hợp tác xã đang hoạt động có kết quả sản xuất kinh doanh</t>
    </r>
    <r>
      <rPr>
        <b/>
        <i/>
        <sz val="10"/>
        <rFont val="Arial"/>
        <family val="2"/>
      </rPr>
      <t xml:space="preserve"> </t>
    </r>
  </si>
  <si>
    <t xml:space="preserve">9.1. Số hợp tác xã </t>
  </si>
  <si>
    <t>HTX</t>
  </si>
  <si>
    <t xml:space="preserve">9.2. Số lao động trong hợp tác xã </t>
  </si>
  <si>
    <t>9.3. Số cơ sở kinh tế cá thể phi nông nghiệp</t>
  </si>
  <si>
    <t>Cơ sở</t>
  </si>
  <si>
    <t>9.4. Số lao động trong các cơ sở kinh tế cá thể phi nông nghiệp</t>
  </si>
  <si>
    <t>10. Đầu tư và xây dựng</t>
  </si>
  <si>
    <t>10.1. Vốn đầu tư thực hiện trên địa bàn theo giá hiện hành</t>
  </si>
  <si>
    <t>10.2. Tỷ lệ vốn đầu tư thực hiện trên địa bàn so với tổng sản phẩm trên địa bàn</t>
  </si>
  <si>
    <t>10.3. Đầu tư trực tiếp của nước ngoài trong năm</t>
  </si>
  <si>
    <t>Số dự án được cấp giấy phép</t>
  </si>
  <si>
    <t>Dự án</t>
  </si>
  <si>
    <t>Vốn đăng ký</t>
  </si>
  <si>
    <t>Triệu USD</t>
  </si>
  <si>
    <t>Vốn thực hiện</t>
  </si>
  <si>
    <t>10.4. Xây dựng</t>
  </si>
  <si>
    <t>Diện tích sàn xây dựng nhà ở hoàn thành trong năm</t>
  </si>
  <si>
    <r>
      <t>1000 M</t>
    </r>
    <r>
      <rPr>
        <vertAlign val="superscript"/>
        <sz val="10"/>
        <rFont val="Arial"/>
        <family val="2"/>
      </rPr>
      <t>2</t>
    </r>
  </si>
  <si>
    <t>Diện tích sàn xây dựng nhà tự xây, tự ở hoàn thành trong năm của hộ dân cư</t>
  </si>
  <si>
    <t>11. Nông lâm nghiệp và thủy sản</t>
  </si>
  <si>
    <t>11.1. Diện tích gieo trồng cây lương thực có hạt</t>
  </si>
  <si>
    <t>Trong đó: Lúa</t>
  </si>
  <si>
    <t>11.2. Sản lượng cây lương thực có hạt</t>
  </si>
  <si>
    <t>Nghìn tấn</t>
  </si>
  <si>
    <t>11.3. Sản lượng cây lương thực có hạt bình quân đầu người</t>
  </si>
  <si>
    <t>Kg</t>
  </si>
  <si>
    <t>11.4. Sản lượng thịt hơi xuất chuồng</t>
  </si>
  <si>
    <t>Tấn</t>
  </si>
  <si>
    <t>Trong đó: Thịt lợn</t>
  </si>
  <si>
    <t>11.5. Diện tích rừng trồng mới tập trung</t>
  </si>
  <si>
    <t>Ha</t>
  </si>
  <si>
    <t>11.6. Sản lượng thuỷ sản</t>
  </si>
  <si>
    <t>Trong đó: Sản lượng thủy sản nuôi trồng</t>
  </si>
  <si>
    <t>12. Công nghiệp</t>
  </si>
  <si>
    <t>12.1. Chỉ số sản xuất của ngành công nghiệp</t>
  </si>
  <si>
    <t>12.2. Sản phẩm chủ yếu của ngành công nghiệp</t>
  </si>
  <si>
    <t xml:space="preserve">Than sạch </t>
  </si>
  <si>
    <t xml:space="preserve">Điện thoại thông minh </t>
  </si>
  <si>
    <t>Triệu cái</t>
  </si>
  <si>
    <t xml:space="preserve">Máy tính bảng </t>
  </si>
  <si>
    <t xml:space="preserve">Triệu cái </t>
  </si>
  <si>
    <t xml:space="preserve">Xi măng các loại </t>
  </si>
  <si>
    <t xml:space="preserve">Nghìn tấn </t>
  </si>
  <si>
    <t xml:space="preserve">Sản phẩm may </t>
  </si>
  <si>
    <t xml:space="preserve">Thép cán </t>
  </si>
  <si>
    <t xml:space="preserve">Điện sản xuất </t>
  </si>
  <si>
    <t xml:space="preserve">Triệu kwh </t>
  </si>
  <si>
    <t>Nước máy thương phẩm</t>
  </si>
  <si>
    <r>
      <t xml:space="preserve"> Triệu 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</t>
    </r>
  </si>
  <si>
    <t>13. Thương mại và dịch vụ</t>
  </si>
  <si>
    <t>13.1. Chỉ số giá tiêu dùng bình quân năm (năm trước=100)</t>
  </si>
  <si>
    <t>13.2. Tổng mức bán lẻ hàng hoá và doanh thu dịch vụ tiêu dùng theo giá hiện hành</t>
  </si>
  <si>
    <t>13.3. Doanh thu du lịch lữ hành</t>
  </si>
  <si>
    <t>13.4. Số thuê bao điện thoại</t>
  </si>
  <si>
    <t>Di động</t>
  </si>
  <si>
    <t>Nghìn thuê bao</t>
  </si>
  <si>
    <t>Cố định</t>
  </si>
  <si>
    <t>13.5. Số thuê bao internet</t>
  </si>
  <si>
    <t>14. Giáo dục</t>
  </si>
  <si>
    <t>14.1. Số trường mẫu giáo</t>
  </si>
  <si>
    <t>Trường</t>
  </si>
  <si>
    <t>14.2. Số giáo viên mẫu giáo</t>
  </si>
  <si>
    <t>14.3. Số học sinh mẫu giáo</t>
  </si>
  <si>
    <t>Nghìn người</t>
  </si>
  <si>
    <t>14.4. Số trường phổ thông</t>
  </si>
  <si>
    <t>14.5. Số giáo viên phổ thông</t>
  </si>
  <si>
    <t>14.6. Số học sinh phổ thông</t>
  </si>
  <si>
    <t>15. Y tế</t>
  </si>
  <si>
    <t>15.1. Số cơ sở khám chữa bệnh</t>
  </si>
  <si>
    <t>15.2. Số giường bệnh</t>
  </si>
  <si>
    <t>Giường</t>
  </si>
  <si>
    <t>15.3. Số bác sĩ bình quân một vạn dân</t>
  </si>
  <si>
    <t>Bác sĩ</t>
  </si>
  <si>
    <t>15.4. Số giường bệnh bình quân một vạn dân</t>
  </si>
  <si>
    <t>16. Thu nhập bình quân đầu người một tháng theo giá hiện hành</t>
  </si>
  <si>
    <r>
      <t>17. Tỷ lệ hộ nghèo</t>
    </r>
    <r>
      <rPr>
        <b/>
        <vertAlign val="superscript"/>
        <sz val="10"/>
        <rFont val="Arial"/>
        <family val="2"/>
      </rPr>
      <t xml:space="preserve"> (*)</t>
    </r>
  </si>
  <si>
    <t>Ghi chú (*): Từ năm 2019-2021: Theo chuẩn nghèo tiếp cận đa chiều của Chính phủ giai đoạn 2016 - 2021. Từ năm 2022 theo chuẩn nghèo tiếp cận đa chiều của Chính phủ giai đoạn 2022 - 2025.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</si>
</sst>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0.0"/>
    <numFmt numFmtId="165" formatCode="_ * #,##0.00_)\ &quot;ĐỒNG&quot;_ ;_ * \(#,##0.00\)\ &quot;ĐỒNG&quot;_ ;_ * &quot;-&quot;??_)\ &quot;ĐỒNG&quot;_ ;_ @_ "/>
  </numFmts>
  <fonts count="25" x14ac:knownFonts="1">
    <font>
      <sz val="12"/>
      <name val=".VnTime"/>
      <family val="2"/>
    </font>
    <font>
      <sz val="11"/>
      <color theme="1"/>
      <name val="Calibri"/>
      <family val="2"/>
      <scheme val="minor"/>
    </font>
    <font>
      <sz val="12"/>
      <name val=".VnTime"/>
      <family val="2"/>
    </font>
    <font>
      <b/>
      <sz val="11"/>
      <name val="Arial"/>
      <family val="2"/>
    </font>
    <font>
      <sz val="11"/>
      <name val=".VnTime"/>
      <family val="2"/>
    </font>
    <font>
      <sz val="11"/>
      <name val="Arial"/>
      <family val="2"/>
    </font>
    <font>
      <sz val="10"/>
      <name val="Arial"/>
      <family val="2"/>
    </font>
    <font>
      <sz val="10"/>
      <name val=".VnTime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12"/>
      <name val=".VnArial"/>
      <family val="2"/>
    </font>
    <font>
      <i/>
      <sz val="10"/>
      <name val="Arial"/>
      <family val="2"/>
    </font>
    <font>
      <b/>
      <vertAlign val="superscript"/>
      <sz val="10"/>
      <name val="Arial"/>
      <family val="2"/>
    </font>
    <font>
      <b/>
      <sz val="10"/>
      <name val=".VnTime"/>
      <family val="2"/>
    </font>
    <font>
      <i/>
      <sz val="10"/>
      <name val=".VnTime"/>
      <family val="2"/>
    </font>
    <font>
      <vertAlign val="superscript"/>
      <sz val="10"/>
      <name val="Arial"/>
      <family val="2"/>
    </font>
    <font>
      <sz val="10"/>
      <name val="Arial"/>
      <family val="2"/>
      <charset val="163"/>
    </font>
    <font>
      <sz val="10"/>
      <name val="Times New Roman"/>
      <family val="1"/>
    </font>
    <font>
      <b/>
      <i/>
      <sz val="9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sz val="12"/>
      <name val="Calibri"/>
      <family val="2"/>
      <charset val="163"/>
      <scheme val="minor"/>
    </font>
    <font>
      <sz val="9"/>
      <name val="Calibri"/>
      <family val="2"/>
      <charset val="163"/>
      <scheme val="minor"/>
    </font>
    <font>
      <sz val="11"/>
      <color indexed="8"/>
      <name val="Calibri"/>
      <family val="2"/>
    </font>
    <font>
      <sz val="14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5">
    <xf numFmtId="0" fontId="0" fillId="0" borderId="0"/>
    <xf numFmtId="43" fontId="2" fillId="0" borderId="0" applyFont="0" applyFill="0" applyBorder="0" applyAlignment="0" applyProtection="0"/>
    <xf numFmtId="0" fontId="10" fillId="0" borderId="0"/>
    <xf numFmtId="0" fontId="10" fillId="0" borderId="0"/>
    <xf numFmtId="0" fontId="4" fillId="0" borderId="0"/>
    <xf numFmtId="0" fontId="2" fillId="0" borderId="0"/>
    <xf numFmtId="0" fontId="6" fillId="0" borderId="0"/>
    <xf numFmtId="0" fontId="10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1" fillId="0" borderId="0"/>
    <xf numFmtId="0" fontId="16" fillId="0" borderId="0"/>
    <xf numFmtId="0" fontId="6" fillId="0" borderId="0"/>
    <xf numFmtId="0" fontId="17" fillId="0" borderId="0"/>
    <xf numFmtId="0" fontId="1" fillId="0" borderId="0"/>
    <xf numFmtId="0" fontId="6" fillId="0" borderId="0"/>
    <xf numFmtId="43" fontId="23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0" fillId="0" borderId="0"/>
    <xf numFmtId="0" fontId="7" fillId="0" borderId="0"/>
    <xf numFmtId="0" fontId="6" fillId="0" borderId="0"/>
    <xf numFmtId="0" fontId="6" fillId="0" borderId="0"/>
    <xf numFmtId="0" fontId="4" fillId="0" borderId="0"/>
  </cellStyleXfs>
  <cellXfs count="128">
    <xf numFmtId="0" fontId="0" fillId="0" borderId="0" xfId="0"/>
    <xf numFmtId="0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/>
    <xf numFmtId="0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1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/>
    <xf numFmtId="0" fontId="6" fillId="0" borderId="0" xfId="0" applyFont="1" applyBorder="1"/>
    <xf numFmtId="0" fontId="7" fillId="0" borderId="0" xfId="0" applyFont="1" applyAlignment="1">
      <alignment horizontal="center"/>
    </xf>
    <xf numFmtId="0" fontId="8" fillId="0" borderId="0" xfId="0" applyNumberFormat="1" applyFont="1" applyBorder="1"/>
    <xf numFmtId="0" fontId="9" fillId="0" borderId="0" xfId="0" applyFont="1" applyBorder="1"/>
    <xf numFmtId="0" fontId="6" fillId="0" borderId="0" xfId="0" applyNumberFormat="1" applyFont="1" applyBorder="1"/>
    <xf numFmtId="0" fontId="8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0" xfId="0" applyFont="1" applyBorder="1" applyAlignment="1">
      <alignment horizontal="right" indent="1"/>
    </xf>
    <xf numFmtId="0" fontId="6" fillId="0" borderId="0" xfId="2" applyFont="1" applyAlignment="1">
      <alignment horizontal="right"/>
    </xf>
    <xf numFmtId="0" fontId="7" fillId="0" borderId="0" xfId="0" applyFont="1" applyAlignment="1">
      <alignment horizontal="center" vertical="center"/>
    </xf>
    <xf numFmtId="0" fontId="11" fillId="0" borderId="0" xfId="0" applyFont="1" applyBorder="1"/>
    <xf numFmtId="164" fontId="8" fillId="0" borderId="0" xfId="3" applyNumberFormat="1" applyFont="1" applyAlignment="1">
      <alignment horizontal="right"/>
    </xf>
    <xf numFmtId="164" fontId="8" fillId="0" borderId="0" xfId="2" applyNumberFormat="1" applyFont="1" applyAlignment="1">
      <alignment horizontal="right"/>
    </xf>
    <xf numFmtId="0" fontId="6" fillId="0" borderId="0" xfId="2" applyFont="1"/>
    <xf numFmtId="164" fontId="6" fillId="0" borderId="0" xfId="3" applyNumberFormat="1" applyFont="1" applyAlignment="1">
      <alignment horizontal="right"/>
    </xf>
    <xf numFmtId="164" fontId="6" fillId="0" borderId="0" xfId="2" applyNumberFormat="1" applyFont="1" applyAlignment="1">
      <alignment horizontal="right"/>
    </xf>
    <xf numFmtId="164" fontId="8" fillId="0" borderId="0" xfId="4" applyNumberFormat="1" applyFont="1"/>
    <xf numFmtId="0" fontId="6" fillId="0" borderId="0" xfId="0" applyFont="1"/>
    <xf numFmtId="164" fontId="6" fillId="0" borderId="0" xfId="5" applyNumberFormat="1" applyFont="1"/>
    <xf numFmtId="164" fontId="6" fillId="0" borderId="0" xfId="5" applyNumberFormat="1" applyFont="1" applyAlignment="1">
      <alignment horizontal="right"/>
    </xf>
    <xf numFmtId="0" fontId="9" fillId="0" borderId="0" xfId="0" applyNumberFormat="1" applyFont="1" applyBorder="1"/>
    <xf numFmtId="0" fontId="6" fillId="0" borderId="0" xfId="0" applyNumberFormat="1" applyFont="1" applyBorder="1" applyAlignment="1">
      <alignment horizontal="center"/>
    </xf>
    <xf numFmtId="164" fontId="6" fillId="0" borderId="0" xfId="0" applyNumberFormat="1" applyFont="1" applyBorder="1" applyAlignment="1">
      <alignment horizontal="right" indent="1"/>
    </xf>
    <xf numFmtId="164" fontId="6" fillId="0" borderId="0" xfId="0" applyNumberFormat="1" applyFont="1" applyAlignment="1">
      <alignment horizontal="right"/>
    </xf>
    <xf numFmtId="0" fontId="8" fillId="0" borderId="0" xfId="0" applyNumberFormat="1" applyFont="1" applyBorder="1" applyAlignment="1">
      <alignment horizontal="center"/>
    </xf>
    <xf numFmtId="1" fontId="8" fillId="0" borderId="0" xfId="0" applyNumberFormat="1" applyFont="1" applyBorder="1" applyAlignment="1">
      <alignment horizontal="right"/>
    </xf>
    <xf numFmtId="0" fontId="8" fillId="0" borderId="0" xfId="0" applyFont="1" applyBorder="1"/>
    <xf numFmtId="0" fontId="8" fillId="0" borderId="0" xfId="0" applyNumberFormat="1" applyFont="1" applyFill="1" applyBorder="1"/>
    <xf numFmtId="0" fontId="9" fillId="0" borderId="0" xfId="0" applyFont="1" applyFill="1" applyBorder="1"/>
    <xf numFmtId="0" fontId="6" fillId="0" borderId="0" xfId="0" applyNumberFormat="1" applyFont="1" applyFill="1" applyBorder="1"/>
    <xf numFmtId="0" fontId="6" fillId="0" borderId="0" xfId="0" applyFont="1" applyFill="1" applyBorder="1"/>
    <xf numFmtId="0" fontId="6" fillId="0" borderId="0" xfId="0" applyFont="1" applyFill="1" applyBorder="1" applyAlignment="1">
      <alignment horizontal="center"/>
    </xf>
    <xf numFmtId="1" fontId="6" fillId="0" borderId="0" xfId="0" applyNumberFormat="1" applyFont="1" applyFill="1" applyBorder="1" applyAlignment="1">
      <alignment horizontal="right" indent="1"/>
    </xf>
    <xf numFmtId="0" fontId="7" fillId="0" borderId="0" xfId="0" applyFont="1" applyFill="1" applyAlignment="1">
      <alignment horizontal="center"/>
    </xf>
    <xf numFmtId="0" fontId="7" fillId="0" borderId="0" xfId="0" applyFont="1" applyFill="1"/>
    <xf numFmtId="0" fontId="6" fillId="0" borderId="0" xfId="0" applyFont="1" applyFill="1"/>
    <xf numFmtId="164" fontId="6" fillId="0" borderId="0" xfId="5" applyNumberFormat="1" applyFont="1" applyFill="1"/>
    <xf numFmtId="164" fontId="6" fillId="0" borderId="0" xfId="5" applyNumberFormat="1" applyFont="1" applyFill="1" applyAlignment="1">
      <alignment horizontal="right"/>
    </xf>
    <xf numFmtId="0" fontId="6" fillId="0" borderId="0" xfId="0" applyFont="1" applyFill="1" applyAlignment="1">
      <alignment horizontal="center"/>
    </xf>
    <xf numFmtId="2" fontId="6" fillId="0" borderId="0" xfId="5" applyNumberFormat="1" applyFont="1" applyFill="1"/>
    <xf numFmtId="164" fontId="6" fillId="0" borderId="0" xfId="1" applyNumberFormat="1" applyFont="1" applyFill="1" applyBorder="1" applyAlignment="1"/>
    <xf numFmtId="0" fontId="13" fillId="0" borderId="0" xfId="0" applyFont="1" applyAlignment="1">
      <alignment horizontal="center"/>
    </xf>
    <xf numFmtId="0" fontId="13" fillId="0" borderId="0" xfId="0" applyFont="1"/>
    <xf numFmtId="164" fontId="6" fillId="0" borderId="0" xfId="0" applyNumberFormat="1" applyFont="1"/>
    <xf numFmtId="2" fontId="6" fillId="0" borderId="0" xfId="2" applyNumberFormat="1" applyFont="1" applyAlignment="1">
      <alignment horizontal="right"/>
    </xf>
    <xf numFmtId="164" fontId="6" fillId="0" borderId="0" xfId="1" applyNumberFormat="1" applyFont="1" applyFill="1" applyBorder="1" applyAlignment="1">
      <alignment horizontal="right" wrapText="1"/>
    </xf>
    <xf numFmtId="164" fontId="6" fillId="0" borderId="0" xfId="1" applyNumberFormat="1" applyFont="1" applyFill="1" applyBorder="1" applyAlignment="1">
      <alignment horizontal="right"/>
    </xf>
    <xf numFmtId="1" fontId="6" fillId="0" borderId="0" xfId="0" applyNumberFormat="1" applyFont="1" applyBorder="1" applyAlignment="1">
      <alignment horizontal="right" indent="1"/>
    </xf>
    <xf numFmtId="164" fontId="6" fillId="2" borderId="0" xfId="6" applyNumberFormat="1" applyFont="1" applyFill="1" applyAlignment="1">
      <alignment shrinkToFit="1"/>
    </xf>
    <xf numFmtId="164" fontId="6" fillId="0" borderId="0" xfId="6" applyNumberFormat="1" applyFont="1" applyAlignment="1">
      <alignment shrinkToFit="1"/>
    </xf>
    <xf numFmtId="0" fontId="11" fillId="0" borderId="0" xfId="0" applyNumberFormat="1" applyFont="1" applyBorder="1"/>
    <xf numFmtId="0" fontId="11" fillId="0" borderId="0" xfId="0" applyFont="1" applyBorder="1" applyAlignment="1">
      <alignment horizontal="center"/>
    </xf>
    <xf numFmtId="1" fontId="11" fillId="0" borderId="0" xfId="0" applyNumberFormat="1" applyFont="1" applyBorder="1" applyAlignment="1">
      <alignment horizontal="right" indent="1"/>
    </xf>
    <xf numFmtId="0" fontId="14" fillId="0" borderId="0" xfId="0" applyFont="1" applyAlignment="1">
      <alignment horizontal="center"/>
    </xf>
    <xf numFmtId="0" fontId="14" fillId="0" borderId="0" xfId="0" applyFont="1"/>
    <xf numFmtId="164" fontId="6" fillId="2" borderId="0" xfId="0" applyNumberFormat="1" applyFont="1" applyFill="1" applyAlignment="1">
      <alignment shrinkToFit="1"/>
    </xf>
    <xf numFmtId="164" fontId="6" fillId="0" borderId="0" xfId="0" applyNumberFormat="1" applyFont="1" applyAlignment="1">
      <alignment shrinkToFit="1"/>
    </xf>
    <xf numFmtId="164" fontId="6" fillId="0" borderId="0" xfId="6" applyNumberFormat="1" applyFont="1" applyAlignment="1">
      <alignment horizontal="right" shrinkToFit="1"/>
    </xf>
    <xf numFmtId="1" fontId="6" fillId="0" borderId="0" xfId="7" applyNumberFormat="1" applyFont="1" applyAlignment="1">
      <alignment horizontal="right" wrapText="1"/>
    </xf>
    <xf numFmtId="0" fontId="6" fillId="0" borderId="0" xfId="8" applyFont="1"/>
    <xf numFmtId="0" fontId="6" fillId="0" borderId="0" xfId="9" applyFont="1" applyAlignment="1">
      <alignment horizontal="right"/>
    </xf>
    <xf numFmtId="0" fontId="6" fillId="0" borderId="0" xfId="10" applyFont="1"/>
    <xf numFmtId="164" fontId="6" fillId="0" borderId="0" xfId="0" applyNumberFormat="1" applyFont="1" applyBorder="1" applyAlignment="1"/>
    <xf numFmtId="164" fontId="6" fillId="0" borderId="0" xfId="2" applyNumberFormat="1" applyFont="1"/>
    <xf numFmtId="0" fontId="6" fillId="0" borderId="0" xfId="0" applyNumberFormat="1" applyFont="1" applyBorder="1" applyAlignment="1">
      <alignment wrapText="1"/>
    </xf>
    <xf numFmtId="164" fontId="6" fillId="0" borderId="0" xfId="1" applyNumberFormat="1" applyFont="1" applyAlignment="1"/>
    <xf numFmtId="164" fontId="6" fillId="0" borderId="0" xfId="1" applyNumberFormat="1" applyFont="1" applyFill="1" applyAlignment="1"/>
    <xf numFmtId="0" fontId="6" fillId="0" borderId="0" xfId="0" applyFont="1" applyAlignment="1">
      <alignment horizontal="center"/>
    </xf>
    <xf numFmtId="164" fontId="6" fillId="0" borderId="0" xfId="11" applyNumberFormat="1" applyFont="1"/>
    <xf numFmtId="164" fontId="6" fillId="0" borderId="0" xfId="11" applyNumberFormat="1" applyFont="1" applyAlignment="1">
      <alignment horizontal="right" wrapText="1"/>
    </xf>
    <xf numFmtId="1" fontId="6" fillId="0" borderId="0" xfId="0" applyNumberFormat="1" applyFont="1" applyBorder="1" applyAlignment="1">
      <alignment horizontal="right"/>
    </xf>
    <xf numFmtId="1" fontId="6" fillId="0" borderId="0" xfId="11" applyNumberFormat="1" applyFont="1" applyAlignment="1">
      <alignment horizontal="right" wrapText="1"/>
    </xf>
    <xf numFmtId="164" fontId="6" fillId="0" borderId="0" xfId="12" applyNumberFormat="1" applyFont="1"/>
    <xf numFmtId="1" fontId="6" fillId="0" borderId="0" xfId="13" applyNumberFormat="1" applyFont="1" applyAlignment="1">
      <alignment horizontal="right"/>
    </xf>
    <xf numFmtId="0" fontId="16" fillId="0" borderId="0" xfId="0" applyFont="1" applyBorder="1" applyAlignment="1">
      <alignment horizontal="center"/>
    </xf>
    <xf numFmtId="164" fontId="6" fillId="0" borderId="0" xfId="14" applyNumberFormat="1" applyFont="1" applyAlignment="1">
      <alignment horizontal="right"/>
    </xf>
    <xf numFmtId="164" fontId="6" fillId="0" borderId="0" xfId="0" applyNumberFormat="1" applyFont="1" applyFill="1"/>
    <xf numFmtId="0" fontId="8" fillId="0" borderId="0" xfId="0" applyFont="1" applyFill="1" applyBorder="1"/>
    <xf numFmtId="0" fontId="6" fillId="0" borderId="0" xfId="15" applyFont="1" applyFill="1"/>
    <xf numFmtId="164" fontId="6" fillId="0" borderId="0" xfId="0" applyNumberFormat="1" applyFont="1" applyFill="1" applyAlignment="1">
      <alignment horizontal="right"/>
    </xf>
    <xf numFmtId="0" fontId="6" fillId="0" borderId="0" xfId="2" applyFont="1" applyFill="1" applyAlignment="1">
      <alignment wrapText="1"/>
    </xf>
    <xf numFmtId="164" fontId="6" fillId="0" borderId="0" xfId="2" applyNumberFormat="1" applyFont="1" applyFill="1" applyAlignment="1">
      <alignment horizontal="right"/>
    </xf>
    <xf numFmtId="164" fontId="6" fillId="0" borderId="0" xfId="2" applyNumberFormat="1" applyFont="1" applyFill="1"/>
    <xf numFmtId="0" fontId="9" fillId="0" borderId="0" xfId="0" applyNumberFormat="1" applyFont="1" applyFill="1" applyBorder="1"/>
    <xf numFmtId="164" fontId="6" fillId="0" borderId="0" xfId="16" applyNumberFormat="1" applyFont="1"/>
    <xf numFmtId="1" fontId="6" fillId="0" borderId="0" xfId="16" applyNumberFormat="1" applyFont="1"/>
    <xf numFmtId="1" fontId="6" fillId="0" borderId="0" xfId="17" applyNumberFormat="1" applyFont="1" applyAlignment="1">
      <alignment horizontal="right"/>
    </xf>
    <xf numFmtId="1" fontId="6" fillId="0" borderId="0" xfId="18" applyNumberFormat="1" applyFont="1"/>
    <xf numFmtId="164" fontId="6" fillId="0" borderId="0" xfId="15" applyNumberFormat="1" applyFont="1" applyAlignment="1">
      <alignment horizontal="right"/>
    </xf>
    <xf numFmtId="0" fontId="8" fillId="0" borderId="0" xfId="0" applyFont="1"/>
    <xf numFmtId="1" fontId="6" fillId="0" borderId="0" xfId="15" applyNumberFormat="1" applyFont="1" applyAlignment="1">
      <alignment horizontal="right"/>
    </xf>
    <xf numFmtId="0" fontId="16" fillId="0" borderId="0" xfId="0" applyFont="1" applyAlignment="1">
      <alignment horizontal="right" vertical="center"/>
    </xf>
    <xf numFmtId="164" fontId="6" fillId="0" borderId="0" xfId="0" applyNumberFormat="1" applyFont="1" applyAlignment="1">
      <alignment horizontal="right" wrapText="1"/>
    </xf>
    <xf numFmtId="0" fontId="6" fillId="0" borderId="0" xfId="0" applyNumberFormat="1" applyFont="1" applyAlignment="1">
      <alignment horizontal="center" wrapText="1"/>
    </xf>
    <xf numFmtId="0" fontId="8" fillId="0" borderId="0" xfId="0" applyFont="1" applyFill="1"/>
    <xf numFmtId="0" fontId="8" fillId="0" borderId="0" xfId="0" applyFont="1" applyFill="1" applyAlignment="1">
      <alignment horizontal="center"/>
    </xf>
    <xf numFmtId="164" fontId="8" fillId="0" borderId="0" xfId="15" applyNumberFormat="1" applyFont="1" applyFill="1" applyAlignment="1">
      <alignment horizontal="right"/>
    </xf>
    <xf numFmtId="0" fontId="11" fillId="0" borderId="0" xfId="0" applyFont="1"/>
    <xf numFmtId="0" fontId="8" fillId="0" borderId="0" xfId="0" applyFont="1" applyAlignment="1">
      <alignment horizontal="center"/>
    </xf>
    <xf numFmtId="164" fontId="8" fillId="0" borderId="0" xfId="15" applyNumberFormat="1" applyFont="1" applyAlignment="1">
      <alignment horizontal="right"/>
    </xf>
    <xf numFmtId="0" fontId="8" fillId="0" borderId="1" xfId="0" applyFont="1" applyBorder="1"/>
    <xf numFmtId="0" fontId="18" fillId="0" borderId="1" xfId="0" applyFont="1" applyBorder="1"/>
    <xf numFmtId="0" fontId="19" fillId="0" borderId="1" xfId="0" applyFont="1" applyBorder="1"/>
    <xf numFmtId="0" fontId="19" fillId="0" borderId="1" xfId="0" applyFont="1" applyBorder="1" applyAlignment="1">
      <alignment horizontal="center"/>
    </xf>
    <xf numFmtId="0" fontId="19" fillId="0" borderId="1" xfId="0" applyFont="1" applyBorder="1" applyAlignment="1">
      <alignment horizontal="right" indent="1"/>
    </xf>
    <xf numFmtId="0" fontId="0" fillId="0" borderId="0" xfId="0" applyAlignment="1">
      <alignment horizontal="center"/>
    </xf>
    <xf numFmtId="0" fontId="20" fillId="0" borderId="0" xfId="0" applyFont="1"/>
    <xf numFmtId="0" fontId="21" fillId="0" borderId="0" xfId="0" applyFont="1"/>
    <xf numFmtId="0" fontId="22" fillId="0" borderId="0" xfId="0" applyFont="1"/>
    <xf numFmtId="0" fontId="21" fillId="0" borderId="0" xfId="0" applyFont="1" applyAlignment="1">
      <alignment horizontal="center"/>
    </xf>
    <xf numFmtId="0" fontId="19" fillId="0" borderId="0" xfId="0" applyFont="1"/>
    <xf numFmtId="0" fontId="2" fillId="0" borderId="0" xfId="0" applyFont="1"/>
    <xf numFmtId="0" fontId="0" fillId="0" borderId="0" xfId="0" applyFont="1"/>
    <xf numFmtId="0" fontId="0" fillId="0" borderId="0" xfId="0" applyFont="1" applyAlignment="1">
      <alignment horizontal="center"/>
    </xf>
  </cellXfs>
  <cellStyles count="35">
    <cellStyle name="Comma" xfId="1" builtinId="3"/>
    <cellStyle name="Comma 10 10" xfId="19"/>
    <cellStyle name="Comma 10 2 2 2" xfId="20"/>
    <cellStyle name="Comma 10 2 2 6" xfId="21"/>
    <cellStyle name="Comma 26" xfId="22"/>
    <cellStyle name="Normal" xfId="0" builtinId="0"/>
    <cellStyle name="Normal - Style1 10" xfId="6"/>
    <cellStyle name="Normal - Style1 3" xfId="23"/>
    <cellStyle name="Normal - Style1_01 Danh muc hanh chinh (Nam) 2" xfId="18"/>
    <cellStyle name="Normal 100 6 3 2 2 3" xfId="13"/>
    <cellStyle name="Normal 11" xfId="2"/>
    <cellStyle name="Normal 11 4 2 2 2 2 2" xfId="17"/>
    <cellStyle name="Normal 12 4" xfId="24"/>
    <cellStyle name="Normal 12 4 2" xfId="11"/>
    <cellStyle name="Normal 12 5" xfId="12"/>
    <cellStyle name="Normal 13 3 2" xfId="7"/>
    <cellStyle name="Normal 14" xfId="25"/>
    <cellStyle name="Normal 155" xfId="26"/>
    <cellStyle name="Normal 168" xfId="27"/>
    <cellStyle name="Normal 2" xfId="14"/>
    <cellStyle name="Normal 2 10" xfId="28"/>
    <cellStyle name="Normal 2 3 3" xfId="29"/>
    <cellStyle name="Normal 2_05 Doanh nghiep va Ca the (25)" xfId="30"/>
    <cellStyle name="Normal 25 2 3" xfId="31"/>
    <cellStyle name="Normal 3 2 3" xfId="32"/>
    <cellStyle name="Normal 3 3" xfId="33"/>
    <cellStyle name="Normal 4" xfId="34"/>
    <cellStyle name="Normal_01HaNoi" xfId="15"/>
    <cellStyle name="Normal_Book1_1_04 Doanh nghiep va CSKDCT 2012" xfId="8"/>
    <cellStyle name="Normal_ca the NGDD 2011" xfId="10"/>
    <cellStyle name="Normal_Copy of 08.1 Thuong mai  2011  (ok) NGDĐ da vao so lieu" xfId="16"/>
    <cellStyle name="Normal_DatDai(1) 2" xfId="3"/>
    <cellStyle name="Normal_DVHC" xfId="5"/>
    <cellStyle name="Normal_Mau-NGTK-day-du-2006" xfId="4"/>
    <cellStyle name="Normal_Niengiam_cathe_2008(22.05.2009)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2"/>
  <sheetViews>
    <sheetView tabSelected="1" topLeftCell="A56" workbookViewId="0">
      <selection activeCell="E73" sqref="E73"/>
    </sheetView>
  </sheetViews>
  <sheetFormatPr defaultColWidth="8.875" defaultRowHeight="15" x14ac:dyDescent="0.2"/>
  <cols>
    <col min="1" max="3" width="1.125" style="126" customWidth="1"/>
    <col min="4" max="4" width="35.875" style="126" customWidth="1"/>
    <col min="5" max="5" width="12.25" style="125" customWidth="1"/>
    <col min="6" max="9" width="9.25" style="125" customWidth="1"/>
    <col min="10" max="10" width="9.875" style="126" customWidth="1"/>
    <col min="11" max="11" width="13.5" style="127" customWidth="1"/>
    <col min="12" max="16384" width="8.875" style="126"/>
  </cols>
  <sheetData>
    <row r="1" spans="1:11" s="4" customFormat="1" ht="30" customHeight="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3"/>
    </row>
    <row r="2" spans="1:11" s="4" customFormat="1" ht="15.75" customHeight="1" x14ac:dyDescent="0.25">
      <c r="A2" s="5"/>
      <c r="B2" s="6"/>
      <c r="C2" s="2" t="s">
        <v>1</v>
      </c>
      <c r="D2" s="2"/>
      <c r="E2" s="2"/>
      <c r="F2" s="2"/>
      <c r="G2" s="2"/>
      <c r="H2" s="2"/>
      <c r="I2" s="2"/>
      <c r="J2" s="2"/>
      <c r="K2" s="3"/>
    </row>
    <row r="3" spans="1:11" s="4" customFormat="1" x14ac:dyDescent="0.25">
      <c r="A3" s="7"/>
      <c r="B3" s="8"/>
      <c r="C3" s="8"/>
      <c r="D3" s="8"/>
      <c r="E3" s="8"/>
      <c r="F3" s="9"/>
      <c r="G3" s="9"/>
      <c r="H3" s="9"/>
      <c r="I3" s="9"/>
      <c r="J3" s="9"/>
      <c r="K3" s="3"/>
    </row>
    <row r="4" spans="1:11" s="13" customFormat="1" ht="48.75" customHeight="1" x14ac:dyDescent="0.2">
      <c r="A4" s="10"/>
      <c r="B4" s="10"/>
      <c r="C4" s="10"/>
      <c r="D4" s="10"/>
      <c r="E4" s="11" t="s">
        <v>2</v>
      </c>
      <c r="F4" s="11">
        <v>2019</v>
      </c>
      <c r="G4" s="11">
        <v>2020</v>
      </c>
      <c r="H4" s="11">
        <v>2021</v>
      </c>
      <c r="I4" s="11">
        <v>2022</v>
      </c>
      <c r="J4" s="11">
        <v>2023</v>
      </c>
      <c r="K4" s="12"/>
    </row>
    <row r="5" spans="1:11" s="13" customFormat="1" ht="9.9499999999999993" customHeight="1" x14ac:dyDescent="0.2">
      <c r="A5" s="14"/>
      <c r="B5" s="14"/>
      <c r="C5" s="14"/>
      <c r="D5" s="14"/>
      <c r="E5" s="14"/>
      <c r="F5" s="14"/>
      <c r="G5" s="14"/>
      <c r="H5" s="14"/>
      <c r="I5" s="14"/>
      <c r="J5" s="14"/>
      <c r="K5" s="15"/>
    </row>
    <row r="6" spans="1:11" s="13" customFormat="1" ht="15.75" customHeight="1" x14ac:dyDescent="0.2">
      <c r="A6" s="16" t="s">
        <v>3</v>
      </c>
      <c r="B6" s="17"/>
      <c r="C6" s="18"/>
      <c r="D6" s="14"/>
      <c r="E6" s="19"/>
      <c r="F6" s="20"/>
      <c r="G6" s="20"/>
      <c r="H6" s="20"/>
      <c r="I6" s="20"/>
      <c r="J6" s="21"/>
      <c r="K6" s="15"/>
    </row>
    <row r="7" spans="1:11" s="13" customFormat="1" ht="15.75" customHeight="1" x14ac:dyDescent="0.2">
      <c r="A7" s="16"/>
      <c r="B7" s="17"/>
      <c r="C7" s="18"/>
      <c r="D7" s="14" t="s">
        <v>4</v>
      </c>
      <c r="E7" s="20" t="s">
        <v>5</v>
      </c>
      <c r="F7" s="22">
        <v>2</v>
      </c>
      <c r="G7" s="22">
        <v>2</v>
      </c>
      <c r="H7" s="22">
        <v>2</v>
      </c>
      <c r="I7" s="22">
        <v>3</v>
      </c>
      <c r="J7" s="22">
        <v>3</v>
      </c>
      <c r="K7" s="23"/>
    </row>
    <row r="8" spans="1:11" s="13" customFormat="1" ht="15.75" customHeight="1" x14ac:dyDescent="0.2">
      <c r="A8" s="16"/>
      <c r="B8" s="17"/>
      <c r="C8" s="18"/>
      <c r="D8" s="14" t="s">
        <v>6</v>
      </c>
      <c r="E8" s="20" t="s">
        <v>7</v>
      </c>
      <c r="F8" s="22">
        <v>1</v>
      </c>
      <c r="G8" s="22">
        <v>1</v>
      </c>
      <c r="H8" s="22">
        <v>1</v>
      </c>
      <c r="I8" s="22"/>
      <c r="J8" s="22"/>
      <c r="K8" s="23"/>
    </row>
    <row r="9" spans="1:11" s="13" customFormat="1" ht="15.75" customHeight="1" x14ac:dyDescent="0.2">
      <c r="A9" s="16"/>
      <c r="B9" s="17"/>
      <c r="C9" s="18"/>
      <c r="D9" s="14" t="s">
        <v>8</v>
      </c>
      <c r="E9" s="20" t="s">
        <v>7</v>
      </c>
      <c r="F9" s="22">
        <v>6</v>
      </c>
      <c r="G9" s="22">
        <v>6</v>
      </c>
      <c r="H9" s="22">
        <v>6</v>
      </c>
      <c r="I9" s="22">
        <v>6</v>
      </c>
      <c r="J9" s="22">
        <v>6</v>
      </c>
      <c r="K9" s="23"/>
    </row>
    <row r="10" spans="1:11" s="13" customFormat="1" ht="15.75" customHeight="1" x14ac:dyDescent="0.2">
      <c r="A10" s="16"/>
      <c r="B10" s="17"/>
      <c r="C10" s="18"/>
      <c r="D10" s="14" t="s">
        <v>9</v>
      </c>
      <c r="E10" s="20" t="s">
        <v>7</v>
      </c>
      <c r="F10" s="22">
        <v>32</v>
      </c>
      <c r="G10" s="22">
        <v>32</v>
      </c>
      <c r="H10" s="22">
        <v>32</v>
      </c>
      <c r="I10" s="22">
        <v>41</v>
      </c>
      <c r="J10" s="22">
        <v>41</v>
      </c>
      <c r="K10" s="23"/>
    </row>
    <row r="11" spans="1:11" s="13" customFormat="1" ht="15.75" customHeight="1" x14ac:dyDescent="0.2">
      <c r="A11" s="16"/>
      <c r="B11" s="17"/>
      <c r="C11" s="18"/>
      <c r="D11" s="14" t="s">
        <v>10</v>
      </c>
      <c r="E11" s="20" t="s">
        <v>7</v>
      </c>
      <c r="F11" s="22">
        <v>9</v>
      </c>
      <c r="G11" s="22">
        <v>9</v>
      </c>
      <c r="H11" s="22">
        <v>9</v>
      </c>
      <c r="I11" s="22">
        <v>9</v>
      </c>
      <c r="J11" s="22">
        <v>10</v>
      </c>
      <c r="K11" s="23"/>
    </row>
    <row r="12" spans="1:11" s="13" customFormat="1" ht="15.75" customHeight="1" x14ac:dyDescent="0.2">
      <c r="A12" s="16"/>
      <c r="B12" s="17"/>
      <c r="C12" s="18"/>
      <c r="D12" s="14" t="s">
        <v>11</v>
      </c>
      <c r="E12" s="20" t="s">
        <v>7</v>
      </c>
      <c r="F12" s="22">
        <v>139</v>
      </c>
      <c r="G12" s="22">
        <v>137</v>
      </c>
      <c r="H12" s="22">
        <v>137</v>
      </c>
      <c r="I12" s="22">
        <v>128</v>
      </c>
      <c r="J12" s="22">
        <v>126</v>
      </c>
      <c r="K12" s="23"/>
    </row>
    <row r="13" spans="1:11" s="13" customFormat="1" ht="15.75" customHeight="1" x14ac:dyDescent="0.2">
      <c r="A13" s="16" t="s">
        <v>12</v>
      </c>
      <c r="B13" s="17"/>
      <c r="C13" s="24"/>
      <c r="D13" s="18"/>
      <c r="E13" s="19" t="s">
        <v>13</v>
      </c>
      <c r="F13" s="25">
        <v>352.19617000000011</v>
      </c>
      <c r="G13" s="26">
        <v>352.19600000000003</v>
      </c>
      <c r="H13" s="26">
        <v>352.197</v>
      </c>
      <c r="I13" s="26">
        <v>352.19575000000003</v>
      </c>
      <c r="J13" s="26">
        <v>352.19600000000003</v>
      </c>
      <c r="K13" s="23"/>
    </row>
    <row r="14" spans="1:11" s="13" customFormat="1" ht="15.75" customHeight="1" x14ac:dyDescent="0.2">
      <c r="A14" s="16"/>
      <c r="B14" s="17"/>
      <c r="C14" s="24"/>
      <c r="D14" s="24" t="s">
        <v>14</v>
      </c>
      <c r="E14" s="19"/>
      <c r="F14" s="20"/>
      <c r="G14" s="20"/>
      <c r="H14" s="20"/>
      <c r="I14" s="20"/>
      <c r="J14" s="21"/>
      <c r="K14" s="23"/>
    </row>
    <row r="15" spans="1:11" s="13" customFormat="1" ht="15.75" customHeight="1" x14ac:dyDescent="0.2">
      <c r="A15" s="16"/>
      <c r="B15" s="17"/>
      <c r="C15" s="24"/>
      <c r="D15" s="27" t="s">
        <v>15</v>
      </c>
      <c r="E15" s="20" t="s">
        <v>7</v>
      </c>
      <c r="F15" s="28">
        <v>110.55973</v>
      </c>
      <c r="G15" s="29">
        <v>109.937</v>
      </c>
      <c r="H15" s="29">
        <v>109.76</v>
      </c>
      <c r="I15" s="29">
        <v>110.40306999999997</v>
      </c>
      <c r="J15" s="29">
        <v>110.16800000000001</v>
      </c>
      <c r="K15" s="23"/>
    </row>
    <row r="16" spans="1:11" s="13" customFormat="1" ht="15.75" customHeight="1" x14ac:dyDescent="0.2">
      <c r="A16" s="16"/>
      <c r="B16" s="17"/>
      <c r="C16" s="24"/>
      <c r="D16" s="27" t="s">
        <v>16</v>
      </c>
      <c r="E16" s="20" t="s">
        <v>7</v>
      </c>
      <c r="F16" s="28">
        <v>187.22822999999997</v>
      </c>
      <c r="G16" s="29">
        <v>187.13</v>
      </c>
      <c r="H16" s="29">
        <v>187.03200000000001</v>
      </c>
      <c r="I16" s="29">
        <v>186.08501000000001</v>
      </c>
      <c r="J16" s="29">
        <v>185.94900000000001</v>
      </c>
      <c r="K16" s="23"/>
    </row>
    <row r="17" spans="1:11" s="13" customFormat="1" ht="15.75" customHeight="1" x14ac:dyDescent="0.2">
      <c r="A17" s="16"/>
      <c r="B17" s="17"/>
      <c r="C17" s="24"/>
      <c r="D17" s="27" t="s">
        <v>17</v>
      </c>
      <c r="E17" s="20" t="s">
        <v>7</v>
      </c>
      <c r="F17" s="28">
        <v>26.045879999999997</v>
      </c>
      <c r="G17" s="29">
        <v>26.585000000000001</v>
      </c>
      <c r="H17" s="29">
        <v>26.867999999999999</v>
      </c>
      <c r="I17" s="29">
        <v>27.091730000000002</v>
      </c>
      <c r="J17" s="29">
        <v>27.367999999999999</v>
      </c>
      <c r="K17" s="23"/>
    </row>
    <row r="18" spans="1:11" s="13" customFormat="1" ht="15.75" customHeight="1" x14ac:dyDescent="0.2">
      <c r="A18" s="16"/>
      <c r="B18" s="17"/>
      <c r="C18" s="24"/>
      <c r="D18" s="27" t="s">
        <v>18</v>
      </c>
      <c r="E18" s="20" t="s">
        <v>7</v>
      </c>
      <c r="F18" s="28">
        <v>12.627459999999999</v>
      </c>
      <c r="G18" s="29">
        <v>12.794</v>
      </c>
      <c r="H18" s="29">
        <v>12.864000000000001</v>
      </c>
      <c r="I18" s="29">
        <v>12.932259999999999</v>
      </c>
      <c r="J18" s="29">
        <v>13.031000000000001</v>
      </c>
      <c r="K18" s="23"/>
    </row>
    <row r="19" spans="1:11" s="13" customFormat="1" ht="15.75" customHeight="1" x14ac:dyDescent="0.2">
      <c r="A19" s="16" t="s">
        <v>19</v>
      </c>
      <c r="B19" s="17"/>
      <c r="C19" s="18"/>
      <c r="D19" s="14"/>
      <c r="E19" s="19" t="s">
        <v>20</v>
      </c>
      <c r="F19" s="30">
        <v>1290.9449999999999</v>
      </c>
      <c r="G19" s="30">
        <v>1307.8706500738301</v>
      </c>
      <c r="H19" s="30">
        <v>1323.15</v>
      </c>
      <c r="I19" s="30">
        <v>1335.9870000000001</v>
      </c>
      <c r="J19" s="30">
        <v>1350.3450011339382</v>
      </c>
      <c r="K19" s="15"/>
    </row>
    <row r="20" spans="1:11" s="13" customFormat="1" ht="15.75" customHeight="1" x14ac:dyDescent="0.2">
      <c r="A20" s="16"/>
      <c r="B20" s="17"/>
      <c r="C20" s="31" t="s">
        <v>21</v>
      </c>
      <c r="D20" s="14"/>
      <c r="E20" s="20"/>
      <c r="F20" s="20"/>
      <c r="G20" s="20"/>
      <c r="H20" s="20"/>
      <c r="I20" s="20"/>
      <c r="J20" s="21"/>
      <c r="K20" s="15"/>
    </row>
    <row r="21" spans="1:11" s="13" customFormat="1" ht="15.75" customHeight="1" x14ac:dyDescent="0.2">
      <c r="A21" s="16"/>
      <c r="B21" s="17"/>
      <c r="C21" s="18"/>
      <c r="D21" s="14" t="s">
        <v>22</v>
      </c>
      <c r="E21" s="20" t="s">
        <v>7</v>
      </c>
      <c r="F21" s="32">
        <v>631</v>
      </c>
      <c r="G21" s="32">
        <v>638.93107283721531</v>
      </c>
      <c r="H21" s="33">
        <v>646.25</v>
      </c>
      <c r="I21" s="33">
        <v>652.26300000000003</v>
      </c>
      <c r="J21" s="33">
        <v>659.07000055344713</v>
      </c>
      <c r="K21" s="15"/>
    </row>
    <row r="22" spans="1:11" s="13" customFormat="1" ht="15.75" customHeight="1" x14ac:dyDescent="0.2">
      <c r="A22" s="16"/>
      <c r="B22" s="34"/>
      <c r="C22" s="24"/>
      <c r="D22" s="14" t="s">
        <v>23</v>
      </c>
      <c r="E22" s="20" t="s">
        <v>7</v>
      </c>
      <c r="F22" s="33">
        <v>659.87399999999991</v>
      </c>
      <c r="G22" s="33">
        <v>668.95</v>
      </c>
      <c r="H22" s="33">
        <v>676.90484799213493</v>
      </c>
      <c r="I22" s="33">
        <v>683.72400000000005</v>
      </c>
      <c r="J22" s="33">
        <v>691.2</v>
      </c>
      <c r="K22" s="15"/>
    </row>
    <row r="23" spans="1:11" s="13" customFormat="1" ht="15.75" customHeight="1" x14ac:dyDescent="0.2">
      <c r="A23" s="16"/>
      <c r="B23" s="34"/>
      <c r="C23" s="31" t="s">
        <v>24</v>
      </c>
      <c r="D23" s="14"/>
      <c r="E23" s="35"/>
      <c r="F23" s="35"/>
      <c r="G23" s="35"/>
      <c r="H23" s="35"/>
      <c r="I23" s="35"/>
      <c r="J23" s="36"/>
      <c r="K23" s="15"/>
    </row>
    <row r="24" spans="1:11" s="13" customFormat="1" ht="15.75" customHeight="1" x14ac:dyDescent="0.2">
      <c r="A24" s="16"/>
      <c r="B24" s="34"/>
      <c r="C24" s="24"/>
      <c r="D24" s="31" t="s">
        <v>25</v>
      </c>
      <c r="E24" s="20" t="s">
        <v>7</v>
      </c>
      <c r="F24" s="32">
        <v>413.87799999999999</v>
      </c>
      <c r="G24" s="32">
        <v>419.67893686040236</v>
      </c>
      <c r="H24" s="32">
        <v>425.3</v>
      </c>
      <c r="I24" s="32">
        <v>525.55799999999999</v>
      </c>
      <c r="J24" s="32">
        <v>548.79999999999995</v>
      </c>
      <c r="K24" s="15"/>
    </row>
    <row r="25" spans="1:11" s="13" customFormat="1" ht="15.75" customHeight="1" x14ac:dyDescent="0.2">
      <c r="A25" s="16"/>
      <c r="B25" s="34"/>
      <c r="C25" s="24"/>
      <c r="D25" s="31" t="s">
        <v>26</v>
      </c>
      <c r="E25" s="20" t="s">
        <v>7</v>
      </c>
      <c r="F25" s="37">
        <v>877</v>
      </c>
      <c r="G25" s="37">
        <v>888.19171321342776</v>
      </c>
      <c r="H25" s="37">
        <v>897.85000000000014</v>
      </c>
      <c r="I25" s="37">
        <v>810.42900000000009</v>
      </c>
      <c r="J25" s="37">
        <v>801.48500067303883</v>
      </c>
      <c r="K25" s="15"/>
    </row>
    <row r="26" spans="1:11" s="13" customFormat="1" ht="15.75" customHeight="1" x14ac:dyDescent="0.2">
      <c r="A26" s="16" t="s">
        <v>27</v>
      </c>
      <c r="B26" s="34"/>
      <c r="C26" s="24"/>
      <c r="D26" s="14"/>
      <c r="E26" s="38" t="s">
        <v>28</v>
      </c>
      <c r="F26" s="39">
        <f>+F19/F13*100</f>
        <v>366.54146466158323</v>
      </c>
      <c r="G26" s="39">
        <f>+G19/G13*100</f>
        <v>371.34738897484073</v>
      </c>
      <c r="H26" s="39">
        <f>+H19/H13*100</f>
        <v>375.68463104455748</v>
      </c>
      <c r="I26" s="39">
        <f>+I19/I13*100</f>
        <v>379.33081248141127</v>
      </c>
      <c r="J26" s="39">
        <f>+J19/J13*100</f>
        <v>383.40725083020197</v>
      </c>
      <c r="K26" s="15"/>
    </row>
    <row r="27" spans="1:11" s="13" customFormat="1" ht="15.75" customHeight="1" x14ac:dyDescent="0.2">
      <c r="A27" s="40" t="s">
        <v>29</v>
      </c>
      <c r="C27" s="14"/>
      <c r="D27" s="18"/>
      <c r="E27" s="20"/>
      <c r="F27" s="20"/>
      <c r="G27" s="20"/>
      <c r="H27" s="20"/>
      <c r="I27" s="20"/>
      <c r="J27" s="21"/>
      <c r="K27" s="15"/>
    </row>
    <row r="28" spans="1:11" s="13" customFormat="1" ht="15.75" customHeight="1" x14ac:dyDescent="0.2">
      <c r="A28" s="16"/>
      <c r="B28" s="18" t="s">
        <v>30</v>
      </c>
      <c r="C28" s="24"/>
      <c r="D28" s="14"/>
      <c r="E28" s="20" t="s">
        <v>20</v>
      </c>
      <c r="F28" s="32">
        <v>766.38799999995319</v>
      </c>
      <c r="G28" s="32">
        <v>757.95699999999579</v>
      </c>
      <c r="H28" s="32">
        <v>590.13642639649015</v>
      </c>
      <c r="I28" s="32">
        <v>602.56204051154953</v>
      </c>
      <c r="J28" s="32">
        <v>606.48000000000093</v>
      </c>
      <c r="K28" s="15"/>
    </row>
    <row r="29" spans="1:11" s="48" customFormat="1" ht="15.75" customHeight="1" x14ac:dyDescent="0.2">
      <c r="A29" s="41"/>
      <c r="B29" s="42"/>
      <c r="C29" s="43" t="s">
        <v>31</v>
      </c>
      <c r="D29" s="44"/>
      <c r="E29" s="45"/>
      <c r="F29" s="45"/>
      <c r="G29" s="45"/>
      <c r="H29" s="45"/>
      <c r="I29" s="45"/>
      <c r="J29" s="46"/>
      <c r="K29" s="47"/>
    </row>
    <row r="30" spans="1:11" s="48" customFormat="1" ht="15.75" customHeight="1" x14ac:dyDescent="0.2">
      <c r="A30" s="41"/>
      <c r="B30" s="42"/>
      <c r="C30" s="43"/>
      <c r="D30" s="49" t="s">
        <v>32</v>
      </c>
      <c r="E30" s="45" t="s">
        <v>7</v>
      </c>
      <c r="F30" s="50">
        <v>303.17320000000001</v>
      </c>
      <c r="G30" s="50">
        <v>293.36687003703861</v>
      </c>
      <c r="H30" s="50">
        <v>117.68154767267765</v>
      </c>
      <c r="I30" s="50">
        <v>101.8678907180656</v>
      </c>
      <c r="J30" s="50">
        <v>113.02188504272027</v>
      </c>
      <c r="K30" s="47"/>
    </row>
    <row r="31" spans="1:11" s="48" customFormat="1" ht="15.75" customHeight="1" x14ac:dyDescent="0.2">
      <c r="A31" s="41"/>
      <c r="B31" s="42"/>
      <c r="C31" s="43"/>
      <c r="D31" s="49" t="s">
        <v>33</v>
      </c>
      <c r="E31" s="45" t="s">
        <v>34</v>
      </c>
      <c r="F31" s="50">
        <v>255.93207487780666</v>
      </c>
      <c r="G31" s="50">
        <v>261.5646159610771</v>
      </c>
      <c r="H31" s="50">
        <v>256.28606238689224</v>
      </c>
      <c r="I31" s="50">
        <v>275.54279515594692</v>
      </c>
      <c r="J31" s="50">
        <v>258.69171240080726</v>
      </c>
      <c r="K31" s="47"/>
    </row>
    <row r="32" spans="1:11" s="48" customFormat="1" ht="15.75" customHeight="1" x14ac:dyDescent="0.2">
      <c r="A32" s="41"/>
      <c r="B32" s="42"/>
      <c r="C32" s="43"/>
      <c r="D32" s="49" t="s">
        <v>35</v>
      </c>
      <c r="E32" s="45" t="s">
        <v>34</v>
      </c>
      <c r="F32" s="51">
        <v>207.28272512214653</v>
      </c>
      <c r="G32" s="51">
        <v>203.02551400188008</v>
      </c>
      <c r="H32" s="51">
        <v>216.16881633692026</v>
      </c>
      <c r="I32" s="51">
        <v>225.151354637537</v>
      </c>
      <c r="J32" s="51">
        <v>234.76640255647339</v>
      </c>
      <c r="K32" s="47"/>
    </row>
    <row r="33" spans="1:11" s="48" customFormat="1" ht="15.75" customHeight="1" x14ac:dyDescent="0.2">
      <c r="A33" s="41"/>
      <c r="B33" s="49" t="s">
        <v>36</v>
      </c>
      <c r="C33" s="49"/>
      <c r="D33" s="49"/>
      <c r="E33" s="52" t="s">
        <v>37</v>
      </c>
      <c r="F33" s="50">
        <v>27.2</v>
      </c>
      <c r="G33" s="50">
        <v>28.244869704118152</v>
      </c>
      <c r="H33" s="50">
        <v>35.400298813309313</v>
      </c>
      <c r="I33" s="50">
        <v>35.933326934416201</v>
      </c>
      <c r="J33" s="50">
        <v>36.615359246727678</v>
      </c>
      <c r="K33" s="47"/>
    </row>
    <row r="34" spans="1:11" s="48" customFormat="1" ht="15.75" customHeight="1" x14ac:dyDescent="0.2">
      <c r="A34" s="41"/>
      <c r="B34" s="31" t="s">
        <v>38</v>
      </c>
      <c r="C34" s="31"/>
      <c r="D34" s="31"/>
      <c r="E34" s="52" t="s">
        <v>34</v>
      </c>
      <c r="F34" s="53">
        <v>1.6129588712738792</v>
      </c>
      <c r="G34" s="53">
        <v>1.6970039470024592</v>
      </c>
      <c r="H34" s="53">
        <v>1.5671672804894479</v>
      </c>
      <c r="I34" s="53">
        <v>1.4719060317454213</v>
      </c>
      <c r="J34" s="53">
        <v>1.7770355781044656</v>
      </c>
      <c r="K34" s="47"/>
    </row>
    <row r="35" spans="1:11" s="48" customFormat="1" ht="15.75" customHeight="1" x14ac:dyDescent="0.2">
      <c r="A35" s="41"/>
      <c r="B35" s="31" t="s">
        <v>39</v>
      </c>
      <c r="C35" s="31"/>
      <c r="D35" s="31"/>
      <c r="E35" s="52" t="s">
        <v>34</v>
      </c>
      <c r="F35" s="53">
        <v>0.96820932459309794</v>
      </c>
      <c r="G35" s="53">
        <v>2.2986563591827891</v>
      </c>
      <c r="H35" s="53">
        <v>3.3205168540636643</v>
      </c>
      <c r="I35" s="53">
        <v>4.0666227103276933</v>
      </c>
      <c r="J35" s="53">
        <v>2.7243123429365275</v>
      </c>
      <c r="K35" s="47"/>
    </row>
    <row r="36" spans="1:11" s="13" customFormat="1" ht="15.75" customHeight="1" x14ac:dyDescent="0.2">
      <c r="A36" s="16" t="s">
        <v>40</v>
      </c>
      <c r="B36" s="17"/>
      <c r="C36" s="24"/>
      <c r="D36" s="14"/>
      <c r="E36" s="20"/>
      <c r="F36" s="20"/>
      <c r="G36" s="20"/>
      <c r="H36" s="20"/>
      <c r="I36" s="20"/>
      <c r="J36" s="21"/>
      <c r="K36" s="15"/>
    </row>
    <row r="37" spans="1:11" s="56" customFormat="1" ht="15.75" customHeight="1" x14ac:dyDescent="0.2">
      <c r="A37" s="16"/>
      <c r="B37" s="14" t="s">
        <v>41</v>
      </c>
      <c r="C37" s="24"/>
      <c r="D37" s="18"/>
      <c r="E37" s="20" t="s">
        <v>42</v>
      </c>
      <c r="F37" s="54">
        <v>117329.95406999999</v>
      </c>
      <c r="G37" s="54">
        <v>123372.64251999999</v>
      </c>
      <c r="H37" s="54">
        <v>132267.82596511391</v>
      </c>
      <c r="I37" s="54">
        <v>144473.87509945012</v>
      </c>
      <c r="J37" s="54">
        <v>155450.87606311473</v>
      </c>
      <c r="K37" s="55"/>
    </row>
    <row r="38" spans="1:11" s="13" customFormat="1" ht="15.75" customHeight="1" x14ac:dyDescent="0.2">
      <c r="A38" s="16"/>
      <c r="B38" s="24"/>
      <c r="D38" s="14" t="s">
        <v>43</v>
      </c>
      <c r="E38" s="20" t="s">
        <v>34</v>
      </c>
      <c r="F38" s="54">
        <v>11826.304109999999</v>
      </c>
      <c r="G38" s="54">
        <v>14507.110419999999</v>
      </c>
      <c r="H38" s="54">
        <v>14358.280081188999</v>
      </c>
      <c r="I38" s="54">
        <v>15564.276457175796</v>
      </c>
      <c r="J38" s="54">
        <v>16210.499678624001</v>
      </c>
      <c r="K38" s="15"/>
    </row>
    <row r="39" spans="1:11" s="13" customFormat="1" ht="15.75" customHeight="1" x14ac:dyDescent="0.2">
      <c r="A39" s="16"/>
      <c r="B39" s="24"/>
      <c r="D39" s="14" t="s">
        <v>44</v>
      </c>
      <c r="E39" s="20" t="s">
        <v>34</v>
      </c>
      <c r="F39" s="54">
        <v>68781.245930000005</v>
      </c>
      <c r="G39" s="54">
        <v>70307.111620000011</v>
      </c>
      <c r="H39" s="54">
        <v>76100.798467362925</v>
      </c>
      <c r="I39" s="54">
        <v>81860.172069858352</v>
      </c>
      <c r="J39" s="54">
        <v>86735.060330235021</v>
      </c>
      <c r="K39" s="15"/>
    </row>
    <row r="40" spans="1:11" s="13" customFormat="1" ht="15.75" customHeight="1" x14ac:dyDescent="0.2">
      <c r="A40" s="16"/>
      <c r="B40" s="24"/>
      <c r="D40" s="18" t="s">
        <v>45</v>
      </c>
      <c r="E40" s="20" t="s">
        <v>34</v>
      </c>
      <c r="F40" s="54">
        <v>31948.779030000002</v>
      </c>
      <c r="G40" s="54">
        <v>33552.077059999996</v>
      </c>
      <c r="H40" s="54">
        <v>36438.387629799981</v>
      </c>
      <c r="I40" s="54">
        <v>41127.058555916949</v>
      </c>
      <c r="J40" s="54">
        <v>46190.087573890582</v>
      </c>
      <c r="K40" s="15"/>
    </row>
    <row r="41" spans="1:11" s="13" customFormat="1" ht="15.75" customHeight="1" x14ac:dyDescent="0.2">
      <c r="A41" s="16"/>
      <c r="B41" s="24"/>
      <c r="D41" s="18" t="s">
        <v>46</v>
      </c>
      <c r="E41" s="20" t="s">
        <v>34</v>
      </c>
      <c r="F41" s="57">
        <v>4773.625</v>
      </c>
      <c r="G41" s="57">
        <v>5006.3434100000013</v>
      </c>
      <c r="H41" s="57">
        <v>5370.3597867619992</v>
      </c>
      <c r="I41" s="57">
        <v>5922.3680164990128</v>
      </c>
      <c r="J41" s="57">
        <v>6315.2284803651382</v>
      </c>
      <c r="K41" s="15"/>
    </row>
    <row r="42" spans="1:11" s="13" customFormat="1" ht="15" customHeight="1" x14ac:dyDescent="0.2">
      <c r="A42" s="16"/>
      <c r="B42" s="14" t="s">
        <v>47</v>
      </c>
      <c r="C42" s="18"/>
      <c r="D42" s="14"/>
      <c r="E42" s="20" t="s">
        <v>37</v>
      </c>
      <c r="F42" s="58">
        <v>100.00000000000001</v>
      </c>
      <c r="G42" s="58">
        <v>99.999999991894498</v>
      </c>
      <c r="H42" s="58">
        <v>100.00000000000001</v>
      </c>
      <c r="I42" s="58">
        <v>100</v>
      </c>
      <c r="J42" s="58">
        <v>100.00000000000001</v>
      </c>
      <c r="K42" s="15"/>
    </row>
    <row r="43" spans="1:11" s="13" customFormat="1" ht="15" customHeight="1" x14ac:dyDescent="0.2">
      <c r="A43" s="16"/>
      <c r="B43" s="24"/>
      <c r="D43" s="14" t="s">
        <v>43</v>
      </c>
      <c r="E43" s="20" t="s">
        <v>34</v>
      </c>
      <c r="F43" s="58">
        <v>10.079526753197509</v>
      </c>
      <c r="G43" s="58">
        <v>11.758774168793739</v>
      </c>
      <c r="H43" s="58">
        <v>10.855459350315506</v>
      </c>
      <c r="I43" s="58">
        <v>10.773073295405112</v>
      </c>
      <c r="J43" s="58">
        <v>10.428052957412968</v>
      </c>
      <c r="K43" s="15"/>
    </row>
    <row r="44" spans="1:11" s="13" customFormat="1" ht="15" customHeight="1" x14ac:dyDescent="0.2">
      <c r="A44" s="16"/>
      <c r="B44" s="24"/>
      <c r="D44" s="18" t="s">
        <v>44</v>
      </c>
      <c r="E44" s="20" t="s">
        <v>34</v>
      </c>
      <c r="F44" s="58">
        <v>58.622068401189829</v>
      </c>
      <c r="G44" s="58">
        <v>56.987602910914795</v>
      </c>
      <c r="H44" s="58">
        <v>57.535381648621623</v>
      </c>
      <c r="I44" s="58">
        <v>56.660882123850442</v>
      </c>
      <c r="J44" s="58">
        <v>55.795800272633812</v>
      </c>
      <c r="K44" s="15"/>
    </row>
    <row r="45" spans="1:11" s="13" customFormat="1" ht="15" customHeight="1" x14ac:dyDescent="0.2">
      <c r="A45" s="16"/>
      <c r="B45" s="24"/>
      <c r="D45" s="14" t="s">
        <v>45</v>
      </c>
      <c r="E45" s="20" t="s">
        <v>34</v>
      </c>
      <c r="F45" s="58">
        <v>27.229857271519176</v>
      </c>
      <c r="G45" s="58">
        <v>27.195718900615145</v>
      </c>
      <c r="H45" s="58">
        <v>27.548942733367927</v>
      </c>
      <c r="I45" s="58">
        <v>28.466778874455123</v>
      </c>
      <c r="J45" s="58">
        <v>29.713623199612531</v>
      </c>
      <c r="K45" s="15"/>
    </row>
    <row r="46" spans="1:11" s="13" customFormat="1" ht="15" customHeight="1" x14ac:dyDescent="0.2">
      <c r="A46" s="16"/>
      <c r="B46" s="24"/>
      <c r="D46" s="14" t="s">
        <v>46</v>
      </c>
      <c r="E46" s="20" t="s">
        <v>34</v>
      </c>
      <c r="F46" s="58">
        <v>4.0685475740934978</v>
      </c>
      <c r="G46" s="58">
        <v>4.0579040115708152</v>
      </c>
      <c r="H46" s="58">
        <v>4.0602162676949494</v>
      </c>
      <c r="I46" s="58">
        <v>4.0992657062893123</v>
      </c>
      <c r="J46" s="58">
        <v>4.0625235703406952</v>
      </c>
      <c r="K46" s="15"/>
    </row>
    <row r="47" spans="1:11" s="13" customFormat="1" ht="15" customHeight="1" x14ac:dyDescent="0.2">
      <c r="A47" s="16"/>
      <c r="B47" s="14" t="s">
        <v>48</v>
      </c>
      <c r="C47" s="24"/>
      <c r="D47" s="14"/>
      <c r="E47" s="20" t="s">
        <v>42</v>
      </c>
      <c r="F47" s="54">
        <v>67503.830849999998</v>
      </c>
      <c r="G47" s="54">
        <v>69747.989069999996</v>
      </c>
      <c r="H47" s="59">
        <v>74094.746131004184</v>
      </c>
      <c r="I47" s="59">
        <v>78069.086086332914</v>
      </c>
      <c r="J47" s="59">
        <v>82254.80811841393</v>
      </c>
      <c r="K47" s="15"/>
    </row>
    <row r="48" spans="1:11" s="13" customFormat="1" ht="15" customHeight="1" x14ac:dyDescent="0.2">
      <c r="A48" s="16"/>
      <c r="B48" s="24"/>
      <c r="D48" s="14" t="s">
        <v>43</v>
      </c>
      <c r="E48" s="20" t="s">
        <v>34</v>
      </c>
      <c r="F48" s="54">
        <v>7244.3814000000002</v>
      </c>
      <c r="G48" s="54">
        <v>7549.0985599999995</v>
      </c>
      <c r="H48" s="60">
        <v>7837.7727608430005</v>
      </c>
      <c r="I48" s="60">
        <v>8198.3703504665009</v>
      </c>
      <c r="J48" s="60">
        <v>8544.1006201109994</v>
      </c>
      <c r="K48" s="15"/>
    </row>
    <row r="49" spans="1:11" s="13" customFormat="1" ht="15" customHeight="1" x14ac:dyDescent="0.2">
      <c r="A49" s="16"/>
      <c r="B49" s="24"/>
      <c r="D49" s="18" t="s">
        <v>44</v>
      </c>
      <c r="E49" s="20" t="s">
        <v>34</v>
      </c>
      <c r="F49" s="54">
        <v>39445.686329999997</v>
      </c>
      <c r="G49" s="54">
        <v>40697.817520000004</v>
      </c>
      <c r="H49" s="60">
        <v>43373.08926479191</v>
      </c>
      <c r="I49" s="60">
        <v>44954.429556599614</v>
      </c>
      <c r="J49" s="60">
        <v>46622.905258713596</v>
      </c>
      <c r="K49" s="15"/>
    </row>
    <row r="50" spans="1:11" s="13" customFormat="1" ht="15" customHeight="1" x14ac:dyDescent="0.2">
      <c r="A50" s="16"/>
      <c r="B50" s="24"/>
      <c r="D50" s="18" t="s">
        <v>45</v>
      </c>
      <c r="E50" s="20" t="s">
        <v>34</v>
      </c>
      <c r="F50" s="54">
        <v>17977.043140000002</v>
      </c>
      <c r="G50" s="54">
        <v>18593.533920000002</v>
      </c>
      <c r="H50" s="60">
        <v>19772.202713823106</v>
      </c>
      <c r="I50" s="60">
        <v>21628.265847204188</v>
      </c>
      <c r="J50" s="60">
        <v>23639.334004721557</v>
      </c>
      <c r="K50" s="15"/>
    </row>
    <row r="51" spans="1:11" s="13" customFormat="1" ht="15" customHeight="1" x14ac:dyDescent="0.2">
      <c r="A51" s="16"/>
      <c r="B51" s="24"/>
      <c r="D51" s="18" t="s">
        <v>46</v>
      </c>
      <c r="E51" s="20" t="s">
        <v>34</v>
      </c>
      <c r="F51" s="54">
        <v>2836.7199799999967</v>
      </c>
      <c r="G51" s="54">
        <v>2907.539069999993</v>
      </c>
      <c r="H51" s="60">
        <v>3111.6813915461639</v>
      </c>
      <c r="I51" s="60">
        <v>3288.0203320626174</v>
      </c>
      <c r="J51" s="60">
        <v>3448.4682348677848</v>
      </c>
      <c r="K51" s="15"/>
    </row>
    <row r="52" spans="1:11" s="13" customFormat="1" ht="15" customHeight="1" x14ac:dyDescent="0.2">
      <c r="A52" s="16"/>
      <c r="B52" s="18" t="s">
        <v>49</v>
      </c>
      <c r="C52" s="24"/>
      <c r="D52" s="14"/>
      <c r="E52" s="35" t="s">
        <v>37</v>
      </c>
      <c r="F52" s="58">
        <v>108.998893292462</v>
      </c>
      <c r="G52" s="58">
        <v>103.32449016854575</v>
      </c>
      <c r="H52" s="58">
        <v>106.23208943936969</v>
      </c>
      <c r="I52" s="58">
        <v>105.3638620318664</v>
      </c>
      <c r="J52" s="58">
        <v>105.3615614603868</v>
      </c>
      <c r="K52" s="15"/>
    </row>
    <row r="53" spans="1:11" s="13" customFormat="1" ht="15" customHeight="1" x14ac:dyDescent="0.2">
      <c r="A53" s="16"/>
      <c r="B53" s="24"/>
      <c r="D53" s="14" t="s">
        <v>43</v>
      </c>
      <c r="E53" s="20" t="s">
        <v>34</v>
      </c>
      <c r="F53" s="58">
        <v>103.48011631458047</v>
      </c>
      <c r="G53" s="58">
        <v>104.20625507099888</v>
      </c>
      <c r="H53" s="58">
        <v>103.82395591405553</v>
      </c>
      <c r="I53" s="58">
        <v>104.60076606743465</v>
      </c>
      <c r="J53" s="58">
        <v>104.21706088972702</v>
      </c>
      <c r="K53" s="15"/>
    </row>
    <row r="54" spans="1:11" s="13" customFormat="1" ht="15" customHeight="1" x14ac:dyDescent="0.2">
      <c r="A54" s="16"/>
      <c r="B54" s="24"/>
      <c r="D54" s="14" t="s">
        <v>44</v>
      </c>
      <c r="E54" s="20" t="s">
        <v>34</v>
      </c>
      <c r="F54" s="58">
        <v>110.94002872725505</v>
      </c>
      <c r="G54" s="58">
        <v>103.17431715986575</v>
      </c>
      <c r="H54" s="58">
        <v>106.57350174484715</v>
      </c>
      <c r="I54" s="58">
        <v>103.64590191432677</v>
      </c>
      <c r="J54" s="58">
        <v>103.71148231346878</v>
      </c>
      <c r="K54" s="15"/>
    </row>
    <row r="55" spans="1:11" s="13" customFormat="1" ht="15" customHeight="1" x14ac:dyDescent="0.2">
      <c r="A55" s="16"/>
      <c r="B55" s="24"/>
      <c r="D55" s="14" t="s">
        <v>45</v>
      </c>
      <c r="E55" s="20" t="s">
        <v>34</v>
      </c>
      <c r="F55" s="58">
        <v>106.61955606726872</v>
      </c>
      <c r="G55" s="58">
        <v>103.42932247088106</v>
      </c>
      <c r="H55" s="58">
        <v>106.33913272697062</v>
      </c>
      <c r="I55" s="58">
        <v>109.38723499978823</v>
      </c>
      <c r="J55" s="58">
        <v>109.29833289328342</v>
      </c>
      <c r="K55" s="15"/>
    </row>
    <row r="56" spans="1:11" s="13" customFormat="1" ht="15" customHeight="1" x14ac:dyDescent="0.2">
      <c r="A56" s="16"/>
      <c r="B56" s="24"/>
      <c r="D56" s="18" t="s">
        <v>46</v>
      </c>
      <c r="E56" s="20" t="s">
        <v>34</v>
      </c>
      <c r="F56" s="58">
        <v>96.620624916186131</v>
      </c>
      <c r="G56" s="58">
        <v>102.49651324414461</v>
      </c>
      <c r="H56" s="58">
        <v>107.02113769175152</v>
      </c>
      <c r="I56" s="58">
        <v>105.66699858782241</v>
      </c>
      <c r="J56" s="58">
        <v>104.87977222161872</v>
      </c>
      <c r="K56" s="15"/>
    </row>
    <row r="57" spans="1:11" s="13" customFormat="1" ht="16.5" customHeight="1" x14ac:dyDescent="0.2">
      <c r="A57" s="16"/>
      <c r="B57" s="14" t="s">
        <v>50</v>
      </c>
      <c r="C57" s="18"/>
      <c r="D57" s="14"/>
      <c r="E57" s="20" t="s">
        <v>51</v>
      </c>
      <c r="F57" s="29">
        <f>+F37/F19</f>
        <v>90.886872848959484</v>
      </c>
      <c r="G57" s="29">
        <f>+G37/G19</f>
        <v>94.330920655674575</v>
      </c>
      <c r="H57" s="29">
        <f>+H37/H19</f>
        <v>99.964347175387445</v>
      </c>
      <c r="I57" s="29">
        <f>+I37/I19</f>
        <v>108.14018033068443</v>
      </c>
      <c r="J57" s="29">
        <f>+J37/J19</f>
        <v>115.1193775905983</v>
      </c>
      <c r="K57" s="15"/>
    </row>
    <row r="58" spans="1:11" s="13" customFormat="1" ht="16.5" customHeight="1" x14ac:dyDescent="0.2">
      <c r="A58" s="16" t="s">
        <v>52</v>
      </c>
      <c r="B58" s="40"/>
      <c r="C58" s="18"/>
      <c r="D58" s="14"/>
      <c r="E58" s="19"/>
      <c r="F58" s="20"/>
      <c r="G58" s="20"/>
      <c r="H58" s="20"/>
      <c r="I58" s="20"/>
      <c r="J58" s="61"/>
      <c r="K58" s="15"/>
    </row>
    <row r="59" spans="1:11" s="13" customFormat="1" ht="16.5" customHeight="1" x14ac:dyDescent="0.2">
      <c r="A59" s="18"/>
      <c r="B59" s="14" t="s">
        <v>53</v>
      </c>
      <c r="C59" s="18"/>
      <c r="D59" s="14"/>
      <c r="E59" s="20" t="s">
        <v>42</v>
      </c>
      <c r="F59" s="62">
        <v>29446.272999999997</v>
      </c>
      <c r="G59" s="62">
        <v>32366.852999999999</v>
      </c>
      <c r="H59" s="62">
        <v>34436.827999999994</v>
      </c>
      <c r="I59" s="62">
        <v>40058.169000000002</v>
      </c>
      <c r="J59" s="63">
        <v>19900.016</v>
      </c>
      <c r="K59" s="15"/>
    </row>
    <row r="60" spans="1:11" s="68" customFormat="1" ht="16.5" customHeight="1" x14ac:dyDescent="0.2">
      <c r="A60" s="64"/>
      <c r="B60" s="24"/>
      <c r="C60" s="64"/>
      <c r="D60" s="24" t="s">
        <v>14</v>
      </c>
      <c r="E60" s="65"/>
      <c r="F60" s="65"/>
      <c r="G60" s="65"/>
      <c r="H60" s="65"/>
      <c r="I60" s="65"/>
      <c r="J60" s="66"/>
      <c r="K60" s="67"/>
    </row>
    <row r="61" spans="1:11" s="13" customFormat="1" ht="16.5" customHeight="1" x14ac:dyDescent="0.2">
      <c r="A61" s="18"/>
      <c r="B61" s="14"/>
      <c r="C61" s="18"/>
      <c r="D61" s="14" t="s">
        <v>54</v>
      </c>
      <c r="E61" s="20" t="s">
        <v>7</v>
      </c>
      <c r="F61" s="62">
        <v>12861.120999999999</v>
      </c>
      <c r="G61" s="62">
        <v>13117.822</v>
      </c>
      <c r="H61" s="62">
        <v>15418.256000000001</v>
      </c>
      <c r="I61" s="62">
        <v>15900.991000000004</v>
      </c>
      <c r="J61" s="63">
        <v>17289.38</v>
      </c>
      <c r="K61" s="15"/>
    </row>
    <row r="62" spans="1:11" s="13" customFormat="1" ht="16.5" customHeight="1" x14ac:dyDescent="0.2">
      <c r="A62" s="18"/>
      <c r="B62" s="14"/>
      <c r="C62" s="18"/>
      <c r="D62" s="14" t="s">
        <v>55</v>
      </c>
      <c r="E62" s="20" t="s">
        <v>7</v>
      </c>
      <c r="F62" s="69">
        <v>2668.7689999999998</v>
      </c>
      <c r="G62" s="69">
        <v>2414.9879999999998</v>
      </c>
      <c r="H62" s="69">
        <v>2393.8429999999998</v>
      </c>
      <c r="I62" s="69">
        <v>3098.643</v>
      </c>
      <c r="J62" s="70">
        <v>2539.8780000000002</v>
      </c>
      <c r="K62" s="15"/>
    </row>
    <row r="63" spans="1:11" s="13" customFormat="1" ht="16.5" customHeight="1" x14ac:dyDescent="0.2">
      <c r="A63" s="18"/>
      <c r="B63" s="14" t="s">
        <v>56</v>
      </c>
      <c r="C63" s="18"/>
      <c r="D63" s="14"/>
      <c r="E63" s="20" t="s">
        <v>42</v>
      </c>
      <c r="F63" s="71">
        <v>31020.378000000001</v>
      </c>
      <c r="G63" s="71">
        <v>34140.237999999998</v>
      </c>
      <c r="H63" s="71">
        <v>41136.156000000003</v>
      </c>
      <c r="I63" s="71">
        <v>33121.737000000001</v>
      </c>
      <c r="J63" s="71">
        <v>26819.544999999998</v>
      </c>
      <c r="K63" s="15"/>
    </row>
    <row r="64" spans="1:11" s="68" customFormat="1" ht="16.5" customHeight="1" x14ac:dyDescent="0.2">
      <c r="A64" s="64"/>
      <c r="B64" s="24"/>
      <c r="C64" s="64"/>
      <c r="D64" s="24" t="s">
        <v>14</v>
      </c>
      <c r="E64" s="65"/>
      <c r="F64" s="71"/>
      <c r="G64" s="71"/>
      <c r="H64" s="71"/>
      <c r="I64" s="71"/>
      <c r="J64" s="71"/>
      <c r="K64" s="67"/>
    </row>
    <row r="65" spans="1:11" s="13" customFormat="1" ht="16.5" customHeight="1" x14ac:dyDescent="0.2">
      <c r="A65" s="18"/>
      <c r="B65" s="14"/>
      <c r="C65" s="18"/>
      <c r="D65" s="14" t="s">
        <v>57</v>
      </c>
      <c r="E65" s="20" t="s">
        <v>7</v>
      </c>
      <c r="F65" s="71">
        <v>5284.6360000000004</v>
      </c>
      <c r="G65" s="71">
        <v>6980.9759999999997</v>
      </c>
      <c r="H65" s="71">
        <v>6272.16</v>
      </c>
      <c r="I65" s="71">
        <v>7867.3819999999996</v>
      </c>
      <c r="J65" s="71">
        <v>9536.2999999999993</v>
      </c>
      <c r="K65" s="15"/>
    </row>
    <row r="66" spans="1:11" s="13" customFormat="1" ht="16.5" customHeight="1" x14ac:dyDescent="0.2">
      <c r="A66" s="18"/>
      <c r="B66" s="14"/>
      <c r="C66" s="18"/>
      <c r="D66" s="14" t="s">
        <v>58</v>
      </c>
      <c r="E66" s="20" t="s">
        <v>7</v>
      </c>
      <c r="F66" s="71">
        <v>14139.174000000001</v>
      </c>
      <c r="G66" s="71">
        <v>15203.718999999999</v>
      </c>
      <c r="H66" s="71">
        <v>14756.552</v>
      </c>
      <c r="I66" s="71">
        <v>15044.992</v>
      </c>
      <c r="J66" s="71">
        <v>16879.645</v>
      </c>
      <c r="K66" s="15"/>
    </row>
    <row r="67" spans="1:11" s="13" customFormat="1" ht="17.45" customHeight="1" x14ac:dyDescent="0.2">
      <c r="A67" s="16" t="s">
        <v>59</v>
      </c>
      <c r="B67" s="17"/>
      <c r="C67" s="18"/>
      <c r="D67" s="14"/>
      <c r="E67" s="20"/>
      <c r="F67" s="20"/>
      <c r="G67" s="20"/>
      <c r="H67" s="20"/>
      <c r="I67" s="20"/>
      <c r="J67" s="61"/>
      <c r="K67" s="15"/>
    </row>
    <row r="68" spans="1:11" s="13" customFormat="1" ht="17.45" customHeight="1" x14ac:dyDescent="0.2">
      <c r="B68" s="31" t="s">
        <v>60</v>
      </c>
      <c r="C68" s="18"/>
      <c r="D68" s="14"/>
      <c r="E68" s="20" t="s">
        <v>61</v>
      </c>
      <c r="F68" s="72">
        <v>3593</v>
      </c>
      <c r="G68" s="72">
        <v>3814</v>
      </c>
      <c r="H68" s="72">
        <v>4343</v>
      </c>
      <c r="I68" s="72">
        <v>4582</v>
      </c>
      <c r="J68" s="27"/>
      <c r="K68" s="15"/>
    </row>
    <row r="69" spans="1:11" s="13" customFormat="1" ht="17.45" customHeight="1" x14ac:dyDescent="0.2">
      <c r="B69" s="31" t="s">
        <v>62</v>
      </c>
      <c r="C69" s="18"/>
      <c r="D69" s="14"/>
      <c r="E69" s="20" t="s">
        <v>63</v>
      </c>
      <c r="F69" s="31">
        <v>202117</v>
      </c>
      <c r="G69" s="31">
        <v>186323</v>
      </c>
      <c r="H69" s="31">
        <v>194461</v>
      </c>
      <c r="I69" s="72">
        <v>191450</v>
      </c>
      <c r="J69" s="27"/>
      <c r="K69" s="15"/>
    </row>
    <row r="70" spans="1:11" s="13" customFormat="1" ht="17.45" customHeight="1" x14ac:dyDescent="0.2">
      <c r="B70" s="31" t="s">
        <v>64</v>
      </c>
      <c r="C70" s="18"/>
      <c r="D70" s="14"/>
      <c r="E70" s="20" t="s">
        <v>42</v>
      </c>
      <c r="F70" s="72">
        <v>465843.43160000001</v>
      </c>
      <c r="G70" s="72">
        <v>527018</v>
      </c>
      <c r="H70" s="72">
        <v>592112</v>
      </c>
      <c r="I70" s="72">
        <v>610379</v>
      </c>
      <c r="J70" s="27"/>
      <c r="K70" s="15"/>
    </row>
    <row r="71" spans="1:11" s="13" customFormat="1" ht="17.45" customHeight="1" x14ac:dyDescent="0.2">
      <c r="B71" s="31" t="s">
        <v>65</v>
      </c>
      <c r="C71" s="18"/>
      <c r="D71" s="14"/>
      <c r="E71" s="20" t="s">
        <v>34</v>
      </c>
      <c r="F71" s="72">
        <v>167624.02533</v>
      </c>
      <c r="G71" s="72">
        <v>151178</v>
      </c>
      <c r="H71" s="72">
        <v>160062.70000000001</v>
      </c>
      <c r="I71" s="72">
        <v>175771.5</v>
      </c>
      <c r="J71" s="27"/>
      <c r="K71" s="15"/>
    </row>
    <row r="72" spans="1:11" s="13" customFormat="1" ht="17.45" customHeight="1" x14ac:dyDescent="0.2">
      <c r="B72" s="31" t="s">
        <v>66</v>
      </c>
      <c r="C72" s="18"/>
      <c r="D72" s="14"/>
      <c r="E72" s="20" t="s">
        <v>34</v>
      </c>
      <c r="F72" s="72">
        <v>899208.99108000007</v>
      </c>
      <c r="G72" s="72">
        <v>915369</v>
      </c>
      <c r="H72" s="72">
        <v>972764</v>
      </c>
      <c r="I72" s="72">
        <v>1007483</v>
      </c>
      <c r="J72" s="27"/>
      <c r="K72" s="15"/>
    </row>
    <row r="73" spans="1:11" s="13" customFormat="1" ht="17.45" customHeight="1" x14ac:dyDescent="0.2">
      <c r="B73" s="31" t="s">
        <v>67</v>
      </c>
      <c r="C73" s="18"/>
      <c r="D73" s="14"/>
      <c r="E73" s="20" t="s">
        <v>34</v>
      </c>
      <c r="F73" s="72">
        <v>23102.420770000001</v>
      </c>
      <c r="G73" s="72">
        <v>21099.335999999999</v>
      </c>
      <c r="H73" s="72">
        <v>24554.566999999999</v>
      </c>
      <c r="I73" s="72">
        <v>25445.442999999999</v>
      </c>
      <c r="J73" s="27"/>
      <c r="K73" s="15"/>
    </row>
    <row r="74" spans="1:11" s="13" customFormat="1" ht="17.45" customHeight="1" x14ac:dyDescent="0.2">
      <c r="B74" s="31" t="s">
        <v>68</v>
      </c>
      <c r="C74" s="18"/>
      <c r="D74" s="14"/>
      <c r="E74" s="20" t="s">
        <v>69</v>
      </c>
      <c r="F74" s="72">
        <v>9432.43</v>
      </c>
      <c r="G74" s="72">
        <v>9308.23</v>
      </c>
      <c r="H74" s="72">
        <v>10772.92</v>
      </c>
      <c r="I74" s="72">
        <v>11066.277</v>
      </c>
      <c r="J74" s="27"/>
      <c r="K74" s="15"/>
    </row>
    <row r="75" spans="1:11" s="13" customFormat="1" ht="17.45" customHeight="1" x14ac:dyDescent="0.2">
      <c r="B75" s="49" t="s">
        <v>70</v>
      </c>
      <c r="C75" s="43"/>
      <c r="D75" s="44"/>
      <c r="E75" s="45" t="s">
        <v>42</v>
      </c>
      <c r="F75" s="72">
        <v>52493.865810000003</v>
      </c>
      <c r="G75" s="72">
        <v>52216.906999999999</v>
      </c>
      <c r="H75" s="72">
        <v>53706.262000000002</v>
      </c>
      <c r="I75" s="72">
        <v>57095.082000000002</v>
      </c>
      <c r="J75" s="27"/>
      <c r="K75" s="15"/>
    </row>
    <row r="76" spans="1:11" s="13" customFormat="1" ht="17.45" customHeight="1" x14ac:dyDescent="0.2">
      <c r="A76" s="16" t="s">
        <v>71</v>
      </c>
      <c r="B76" s="49"/>
      <c r="C76" s="43"/>
      <c r="D76" s="44"/>
      <c r="E76" s="45"/>
      <c r="F76" s="20"/>
      <c r="G76" s="20"/>
      <c r="H76" s="20"/>
      <c r="I76" s="20"/>
      <c r="J76" s="61"/>
      <c r="K76" s="15"/>
    </row>
    <row r="77" spans="1:11" s="13" customFormat="1" ht="17.45" customHeight="1" x14ac:dyDescent="0.2">
      <c r="B77" s="49" t="s">
        <v>72</v>
      </c>
      <c r="C77" s="44"/>
      <c r="D77" s="49"/>
      <c r="E77" s="45" t="s">
        <v>73</v>
      </c>
      <c r="F77" s="73">
        <v>177</v>
      </c>
      <c r="G77" s="73">
        <v>216</v>
      </c>
      <c r="H77" s="73">
        <v>262</v>
      </c>
      <c r="I77" s="73">
        <v>262</v>
      </c>
      <c r="J77" s="27">
        <v>262</v>
      </c>
      <c r="K77" s="15"/>
    </row>
    <row r="78" spans="1:11" s="13" customFormat="1" ht="17.45" customHeight="1" x14ac:dyDescent="0.2">
      <c r="B78" s="49" t="s">
        <v>74</v>
      </c>
      <c r="C78" s="44"/>
      <c r="D78" s="49"/>
      <c r="E78" s="45" t="s">
        <v>63</v>
      </c>
      <c r="F78" s="73">
        <v>2214</v>
      </c>
      <c r="G78" s="73">
        <v>2105</v>
      </c>
      <c r="H78" s="73">
        <v>2142</v>
      </c>
      <c r="I78" s="73">
        <v>2360</v>
      </c>
      <c r="J78" s="27">
        <v>2104</v>
      </c>
      <c r="K78" s="15"/>
    </row>
    <row r="79" spans="1:11" s="13" customFormat="1" ht="17.45" customHeight="1" x14ac:dyDescent="0.2">
      <c r="B79" s="49" t="s">
        <v>75</v>
      </c>
      <c r="C79" s="44"/>
      <c r="D79" s="49"/>
      <c r="E79" s="45" t="s">
        <v>76</v>
      </c>
      <c r="F79" s="74">
        <v>75160</v>
      </c>
      <c r="G79" s="74">
        <v>70640</v>
      </c>
      <c r="H79" s="75">
        <v>69222</v>
      </c>
      <c r="I79" s="75">
        <v>69707</v>
      </c>
      <c r="J79" s="27">
        <v>67827</v>
      </c>
      <c r="K79" s="15"/>
    </row>
    <row r="80" spans="1:11" s="13" customFormat="1" ht="17.45" customHeight="1" x14ac:dyDescent="0.2">
      <c r="B80" s="49" t="s">
        <v>77</v>
      </c>
      <c r="C80" s="44"/>
      <c r="D80" s="49"/>
      <c r="E80" s="45" t="s">
        <v>63</v>
      </c>
      <c r="F80" s="74">
        <v>115440</v>
      </c>
      <c r="G80" s="74">
        <v>100492</v>
      </c>
      <c r="H80" s="75">
        <v>102243</v>
      </c>
      <c r="I80" s="75">
        <v>107341</v>
      </c>
      <c r="J80" s="27">
        <v>101072</v>
      </c>
      <c r="K80" s="15"/>
    </row>
    <row r="81" spans="1:11" s="13" customFormat="1" ht="17.45" customHeight="1" x14ac:dyDescent="0.2">
      <c r="A81" s="16" t="s">
        <v>78</v>
      </c>
      <c r="B81" s="17"/>
      <c r="C81" s="18"/>
      <c r="D81" s="14"/>
      <c r="E81" s="20"/>
      <c r="F81" s="20"/>
      <c r="G81" s="20"/>
      <c r="H81" s="20"/>
      <c r="I81" s="20"/>
      <c r="J81" s="61"/>
      <c r="K81" s="15"/>
    </row>
    <row r="82" spans="1:11" s="13" customFormat="1" ht="17.45" customHeight="1" x14ac:dyDescent="0.2">
      <c r="A82" s="16"/>
      <c r="B82" s="14" t="s">
        <v>79</v>
      </c>
      <c r="C82" s="18"/>
      <c r="D82" s="14"/>
      <c r="E82" s="20" t="s">
        <v>42</v>
      </c>
      <c r="F82" s="57">
        <v>40432.332000000002</v>
      </c>
      <c r="G82" s="57">
        <v>46871.633000000002</v>
      </c>
      <c r="H82" s="57">
        <v>52057.159399999997</v>
      </c>
      <c r="I82" s="57">
        <v>57156.903760000001</v>
      </c>
      <c r="J82" s="57">
        <v>61251.743549999999</v>
      </c>
      <c r="K82" s="15"/>
    </row>
    <row r="83" spans="1:11" s="13" customFormat="1" ht="17.45" customHeight="1" x14ac:dyDescent="0.2">
      <c r="A83" s="16"/>
      <c r="B83" s="14" t="s">
        <v>80</v>
      </c>
      <c r="C83" s="18"/>
      <c r="D83" s="14"/>
      <c r="E83" s="20" t="s">
        <v>37</v>
      </c>
      <c r="F83" s="57">
        <f>+F82/F37*100</f>
        <v>34.460366340787743</v>
      </c>
      <c r="G83" s="57">
        <f>+G82/G37*100</f>
        <v>37.991917853588667</v>
      </c>
      <c r="H83" s="57">
        <f>+H82/H37*100</f>
        <v>39.357386439337297</v>
      </c>
      <c r="I83" s="57">
        <f>+I82/I37*100</f>
        <v>39.562103335745263</v>
      </c>
      <c r="J83" s="57">
        <f>+J82/J37*100</f>
        <v>39.402636447755448</v>
      </c>
      <c r="K83" s="15"/>
    </row>
    <row r="84" spans="1:11" s="13" customFormat="1" ht="17.45" customHeight="1" x14ac:dyDescent="0.2">
      <c r="A84" s="16"/>
      <c r="B84" s="14" t="s">
        <v>81</v>
      </c>
      <c r="C84" s="18"/>
      <c r="D84" s="14"/>
      <c r="E84" s="20"/>
      <c r="F84" s="20"/>
      <c r="G84" s="20"/>
      <c r="H84" s="20"/>
      <c r="I84" s="20"/>
      <c r="J84" s="21"/>
      <c r="K84" s="15"/>
    </row>
    <row r="85" spans="1:11" s="13" customFormat="1" ht="17.45" customHeight="1" x14ac:dyDescent="0.2">
      <c r="A85" s="16"/>
      <c r="B85" s="34"/>
      <c r="C85" s="24"/>
      <c r="D85" s="14" t="s">
        <v>82</v>
      </c>
      <c r="E85" s="35" t="s">
        <v>83</v>
      </c>
      <c r="F85" s="29">
        <v>20</v>
      </c>
      <c r="G85" s="29">
        <v>20</v>
      </c>
      <c r="H85" s="29">
        <v>15</v>
      </c>
      <c r="I85" s="76">
        <v>5</v>
      </c>
      <c r="J85" s="76">
        <v>42</v>
      </c>
      <c r="K85" s="15"/>
    </row>
    <row r="86" spans="1:11" s="13" customFormat="1" ht="17.45" customHeight="1" x14ac:dyDescent="0.2">
      <c r="A86" s="16"/>
      <c r="B86" s="17"/>
      <c r="C86" s="24"/>
      <c r="D86" s="14" t="s">
        <v>84</v>
      </c>
      <c r="E86" s="20" t="s">
        <v>85</v>
      </c>
      <c r="F86" s="29">
        <v>368.02</v>
      </c>
      <c r="G86" s="29">
        <v>366.01</v>
      </c>
      <c r="H86" s="29">
        <v>111.34</v>
      </c>
      <c r="I86" s="29">
        <v>320</v>
      </c>
      <c r="J86" s="77">
        <v>274.01505534</v>
      </c>
      <c r="K86" s="15"/>
    </row>
    <row r="87" spans="1:11" s="13" customFormat="1" ht="17.45" customHeight="1" x14ac:dyDescent="0.2">
      <c r="A87" s="16"/>
      <c r="B87" s="17"/>
      <c r="C87" s="24"/>
      <c r="D87" s="18" t="s">
        <v>86</v>
      </c>
      <c r="E87" s="20" t="s">
        <v>34</v>
      </c>
      <c r="F87" s="29">
        <v>127.9</v>
      </c>
      <c r="G87" s="29">
        <v>304.20999999999998</v>
      </c>
      <c r="H87" s="29">
        <v>210.69</v>
      </c>
      <c r="I87" s="29">
        <v>433.82</v>
      </c>
      <c r="J87" s="77">
        <v>986.02200000000005</v>
      </c>
      <c r="K87" s="15"/>
    </row>
    <row r="88" spans="1:11" s="13" customFormat="1" ht="17.45" customHeight="1" x14ac:dyDescent="0.2">
      <c r="A88" s="18"/>
      <c r="B88" s="14" t="s">
        <v>87</v>
      </c>
      <c r="C88" s="14"/>
      <c r="D88" s="18"/>
      <c r="E88" s="20"/>
      <c r="F88" s="20"/>
      <c r="G88" s="20"/>
      <c r="H88" s="20"/>
      <c r="I88" s="20"/>
      <c r="J88" s="21"/>
      <c r="K88" s="15"/>
    </row>
    <row r="89" spans="1:11" s="13" customFormat="1" ht="19.5" customHeight="1" x14ac:dyDescent="0.2">
      <c r="A89" s="16"/>
      <c r="B89" s="17"/>
      <c r="C89" s="78"/>
      <c r="D89" s="78" t="s">
        <v>88</v>
      </c>
      <c r="E89" s="20" t="s">
        <v>89</v>
      </c>
      <c r="F89" s="79">
        <v>2029.6000000000001</v>
      </c>
      <c r="G89" s="79">
        <v>2136.6419999999998</v>
      </c>
      <c r="H89" s="79">
        <v>1856.3269999999998</v>
      </c>
      <c r="I89" s="79">
        <v>1621</v>
      </c>
      <c r="J89" s="80">
        <v>1811</v>
      </c>
      <c r="K89" s="15"/>
    </row>
    <row r="90" spans="1:11" s="13" customFormat="1" ht="27" customHeight="1" x14ac:dyDescent="0.2">
      <c r="A90" s="16"/>
      <c r="B90" s="17"/>
      <c r="C90" s="78"/>
      <c r="D90" s="78" t="s">
        <v>90</v>
      </c>
      <c r="E90" s="20" t="s">
        <v>7</v>
      </c>
      <c r="F90" s="29">
        <v>1995</v>
      </c>
      <c r="G90" s="29">
        <v>1983.902</v>
      </c>
      <c r="H90" s="29">
        <v>1630.919242948718</v>
      </c>
      <c r="I90" s="29">
        <v>1586.8215600000001</v>
      </c>
      <c r="J90" s="29">
        <v>1640.8757499999999</v>
      </c>
      <c r="K90" s="15"/>
    </row>
    <row r="91" spans="1:11" s="13" customFormat="1" ht="20.100000000000001" customHeight="1" x14ac:dyDescent="0.2">
      <c r="A91" s="16" t="s">
        <v>91</v>
      </c>
      <c r="B91" s="17"/>
      <c r="C91" s="18"/>
      <c r="D91" s="14"/>
      <c r="E91" s="20"/>
      <c r="F91" s="20"/>
      <c r="G91" s="20"/>
      <c r="H91" s="20"/>
      <c r="I91" s="20"/>
      <c r="J91" s="21"/>
      <c r="K91" s="15"/>
    </row>
    <row r="92" spans="1:11" s="13" customFormat="1" ht="17.45" customHeight="1" x14ac:dyDescent="0.2">
      <c r="A92" s="16"/>
      <c r="B92" s="14" t="s">
        <v>92</v>
      </c>
      <c r="C92" s="18"/>
      <c r="D92" s="14"/>
      <c r="E92" s="81" t="s">
        <v>13</v>
      </c>
      <c r="F92" s="82">
        <v>87</v>
      </c>
      <c r="G92" s="83">
        <v>85.9</v>
      </c>
      <c r="H92" s="83">
        <v>84.49</v>
      </c>
      <c r="I92" s="83">
        <v>83.51</v>
      </c>
      <c r="J92" s="83">
        <v>82.660000000000011</v>
      </c>
      <c r="K92" s="15"/>
    </row>
    <row r="93" spans="1:11" s="13" customFormat="1" ht="17.45" customHeight="1" x14ac:dyDescent="0.2">
      <c r="A93" s="16"/>
      <c r="B93" s="17"/>
      <c r="C93" s="18"/>
      <c r="D93" s="24" t="s">
        <v>93</v>
      </c>
      <c r="E93" s="81" t="s">
        <v>34</v>
      </c>
      <c r="F93" s="83">
        <v>70.099999999999994</v>
      </c>
      <c r="G93" s="83">
        <v>69.8</v>
      </c>
      <c r="H93" s="83">
        <v>68.8</v>
      </c>
      <c r="I93" s="83">
        <v>68.3</v>
      </c>
      <c r="J93" s="83">
        <v>67.5</v>
      </c>
      <c r="K93" s="15"/>
    </row>
    <row r="94" spans="1:11" s="13" customFormat="1" ht="17.45" customHeight="1" x14ac:dyDescent="0.2">
      <c r="A94" s="16"/>
      <c r="B94" s="14" t="s">
        <v>94</v>
      </c>
      <c r="C94" s="14"/>
      <c r="D94" s="18"/>
      <c r="E94" s="81" t="s">
        <v>95</v>
      </c>
      <c r="F94" s="83">
        <v>463.9</v>
      </c>
      <c r="G94" s="83">
        <v>460.2</v>
      </c>
      <c r="H94" s="83">
        <v>461.82000000000005</v>
      </c>
      <c r="I94" s="83">
        <v>458.22</v>
      </c>
      <c r="J94" s="83">
        <v>451.33000000000004</v>
      </c>
      <c r="K94" s="15"/>
    </row>
    <row r="95" spans="1:11" s="13" customFormat="1" ht="17.45" customHeight="1" x14ac:dyDescent="0.2">
      <c r="A95" s="16"/>
      <c r="B95" s="17"/>
      <c r="C95" s="24"/>
      <c r="D95" s="24" t="s">
        <v>93</v>
      </c>
      <c r="E95" s="81" t="s">
        <v>34</v>
      </c>
      <c r="F95" s="83">
        <v>384.7</v>
      </c>
      <c r="G95" s="83">
        <v>383.4</v>
      </c>
      <c r="H95" s="83">
        <v>384.59000000000003</v>
      </c>
      <c r="I95" s="83">
        <v>383.24</v>
      </c>
      <c r="J95" s="83">
        <v>376.29</v>
      </c>
      <c r="K95" s="15"/>
    </row>
    <row r="96" spans="1:11" s="13" customFormat="1" ht="17.45" customHeight="1" x14ac:dyDescent="0.2">
      <c r="A96" s="16"/>
      <c r="B96" s="14" t="s">
        <v>96</v>
      </c>
      <c r="C96" s="18"/>
      <c r="D96" s="14"/>
      <c r="E96" s="20" t="s">
        <v>97</v>
      </c>
      <c r="F96" s="84">
        <f>+F94/F19*1000</f>
        <v>359.34915894945175</v>
      </c>
      <c r="G96" s="84">
        <f>+G94/G19*1000</f>
        <v>351.8696592618096</v>
      </c>
      <c r="H96" s="84">
        <f>+H94/H19*1000</f>
        <v>349.03072214034694</v>
      </c>
      <c r="I96" s="84">
        <f>+I94/I19*1000</f>
        <v>342.9823793195593</v>
      </c>
      <c r="J96" s="84">
        <f>+J94/J19*1000</f>
        <v>334.23310311142734</v>
      </c>
      <c r="K96" s="15"/>
    </row>
    <row r="97" spans="1:11" s="13" customFormat="1" ht="19.5" customHeight="1" x14ac:dyDescent="0.2">
      <c r="A97" s="16"/>
      <c r="B97" s="14" t="s">
        <v>98</v>
      </c>
      <c r="C97" s="18"/>
      <c r="D97" s="14"/>
      <c r="E97" s="20" t="s">
        <v>99</v>
      </c>
      <c r="F97" s="85">
        <v>137433</v>
      </c>
      <c r="G97" s="85">
        <v>145736</v>
      </c>
      <c r="H97" s="85">
        <v>193351.57</v>
      </c>
      <c r="I97" s="85">
        <v>210167.67999999999</v>
      </c>
      <c r="J97" s="85">
        <v>223935.37000000005</v>
      </c>
      <c r="K97" s="15"/>
    </row>
    <row r="98" spans="1:11" s="13" customFormat="1" ht="19.5" customHeight="1" x14ac:dyDescent="0.2">
      <c r="A98" s="16"/>
      <c r="B98" s="17"/>
      <c r="C98" s="64" t="s">
        <v>100</v>
      </c>
      <c r="D98" s="14"/>
      <c r="E98" s="20" t="s">
        <v>34</v>
      </c>
      <c r="F98" s="85">
        <v>83666</v>
      </c>
      <c r="G98" s="85">
        <v>84325</v>
      </c>
      <c r="H98" s="85">
        <v>95054</v>
      </c>
      <c r="I98" s="85">
        <v>104289.53</v>
      </c>
      <c r="J98" s="85">
        <v>106034.15</v>
      </c>
      <c r="K98" s="15"/>
    </row>
    <row r="99" spans="1:11" s="13" customFormat="1" ht="19.5" customHeight="1" x14ac:dyDescent="0.2">
      <c r="A99" s="16"/>
      <c r="B99" s="18" t="s">
        <v>101</v>
      </c>
      <c r="C99" s="24"/>
      <c r="D99" s="14"/>
      <c r="E99" s="20" t="s">
        <v>102</v>
      </c>
      <c r="F99" s="86">
        <v>7</v>
      </c>
      <c r="G99" s="86">
        <v>4.8</v>
      </c>
      <c r="H99" s="86">
        <v>5.8</v>
      </c>
      <c r="I99" s="86">
        <v>6</v>
      </c>
      <c r="J99" s="86">
        <v>5.9</v>
      </c>
      <c r="K99" s="15"/>
    </row>
    <row r="100" spans="1:11" s="13" customFormat="1" ht="17.45" customHeight="1" x14ac:dyDescent="0.2">
      <c r="A100" s="16"/>
      <c r="B100" s="18" t="s">
        <v>103</v>
      </c>
      <c r="C100" s="24"/>
      <c r="D100" s="14"/>
      <c r="E100" s="20" t="s">
        <v>99</v>
      </c>
      <c r="F100" s="87">
        <v>13599</v>
      </c>
      <c r="G100" s="87">
        <v>14891</v>
      </c>
      <c r="H100" s="87">
        <v>15831</v>
      </c>
      <c r="I100" s="87">
        <v>14868</v>
      </c>
      <c r="J100" s="87">
        <v>18495.899999999998</v>
      </c>
      <c r="K100" s="15"/>
    </row>
    <row r="101" spans="1:11" s="13" customFormat="1" ht="17.45" customHeight="1" x14ac:dyDescent="0.2">
      <c r="A101" s="16"/>
      <c r="B101" s="18"/>
      <c r="C101" s="24"/>
      <c r="D101" s="14" t="s">
        <v>104</v>
      </c>
      <c r="E101" s="20"/>
      <c r="F101" s="87">
        <v>13365</v>
      </c>
      <c r="G101" s="87">
        <v>14620</v>
      </c>
      <c r="H101" s="87">
        <v>15523</v>
      </c>
      <c r="I101" s="87">
        <v>14573</v>
      </c>
      <c r="J101" s="87">
        <v>18204.599999999999</v>
      </c>
      <c r="K101" s="15"/>
    </row>
    <row r="102" spans="1:11" s="13" customFormat="1" ht="17.45" customHeight="1" x14ac:dyDescent="0.2">
      <c r="A102" s="16" t="s">
        <v>105</v>
      </c>
      <c r="B102" s="24"/>
      <c r="C102" s="18"/>
      <c r="D102" s="14"/>
      <c r="E102" s="20"/>
      <c r="F102" s="20"/>
      <c r="G102" s="20"/>
      <c r="H102" s="20"/>
      <c r="I102" s="20"/>
      <c r="J102" s="21"/>
      <c r="K102" s="15"/>
    </row>
    <row r="103" spans="1:11" s="13" customFormat="1" ht="17.45" customHeight="1" x14ac:dyDescent="0.2">
      <c r="A103" s="18"/>
      <c r="B103" s="14" t="s">
        <v>106</v>
      </c>
      <c r="C103" s="18"/>
      <c r="D103" s="14"/>
      <c r="E103" s="88" t="s">
        <v>37</v>
      </c>
      <c r="F103" s="89">
        <v>111.11</v>
      </c>
      <c r="G103" s="89">
        <v>104.2</v>
      </c>
      <c r="H103" s="89">
        <v>107.71</v>
      </c>
      <c r="I103" s="89">
        <v>110.81</v>
      </c>
      <c r="J103" s="89">
        <v>104.88</v>
      </c>
      <c r="K103" s="15"/>
    </row>
    <row r="104" spans="1:11" s="48" customFormat="1" ht="19.5" customHeight="1" x14ac:dyDescent="0.2">
      <c r="A104" s="43"/>
      <c r="B104" s="44" t="s">
        <v>107</v>
      </c>
      <c r="C104" s="43"/>
      <c r="D104" s="44"/>
      <c r="E104" s="45"/>
      <c r="F104" s="90"/>
      <c r="G104" s="90"/>
      <c r="H104" s="90"/>
      <c r="I104" s="90"/>
      <c r="J104" s="90"/>
      <c r="K104" s="47"/>
    </row>
    <row r="105" spans="1:11" s="48" customFormat="1" ht="19.5" customHeight="1" x14ac:dyDescent="0.2">
      <c r="A105" s="41"/>
      <c r="B105" s="91"/>
      <c r="C105" s="43"/>
      <c r="D105" s="92" t="s">
        <v>108</v>
      </c>
      <c r="E105" s="45" t="s">
        <v>95</v>
      </c>
      <c r="F105" s="90">
        <v>1337.5</v>
      </c>
      <c r="G105" s="90">
        <v>1335.1</v>
      </c>
      <c r="H105" s="90">
        <v>1402.2180000000001</v>
      </c>
      <c r="I105" s="90">
        <v>1446.5540000000001</v>
      </c>
      <c r="J105" s="90">
        <v>1377.605</v>
      </c>
      <c r="K105" s="47"/>
    </row>
    <row r="106" spans="1:11" s="48" customFormat="1" ht="19.5" customHeight="1" x14ac:dyDescent="0.2">
      <c r="A106" s="41"/>
      <c r="B106" s="91"/>
      <c r="C106" s="43"/>
      <c r="D106" s="92" t="s">
        <v>109</v>
      </c>
      <c r="E106" s="45" t="s">
        <v>110</v>
      </c>
      <c r="F106" s="93">
        <v>110.9</v>
      </c>
      <c r="G106" s="93">
        <v>83</v>
      </c>
      <c r="H106" s="93">
        <v>98.194000000000003</v>
      </c>
      <c r="I106" s="93">
        <v>102.81699999999999</v>
      </c>
      <c r="J106" s="93">
        <v>91.321397000000005</v>
      </c>
      <c r="K106" s="47"/>
    </row>
    <row r="107" spans="1:11" s="48" customFormat="1" ht="19.5" customHeight="1" x14ac:dyDescent="0.2">
      <c r="A107" s="41"/>
      <c r="B107" s="91"/>
      <c r="C107" s="43"/>
      <c r="D107" s="92" t="s">
        <v>111</v>
      </c>
      <c r="E107" s="45" t="s">
        <v>112</v>
      </c>
      <c r="F107" s="93">
        <v>17.8</v>
      </c>
      <c r="G107" s="93">
        <v>17.899999999999999</v>
      </c>
      <c r="H107" s="93">
        <v>9.5809999999999995</v>
      </c>
      <c r="I107" s="93">
        <v>8.3510000000000009</v>
      </c>
      <c r="J107" s="93">
        <v>10.045446</v>
      </c>
      <c r="K107" s="47"/>
    </row>
    <row r="108" spans="1:11" s="48" customFormat="1" ht="19.5" customHeight="1" x14ac:dyDescent="0.2">
      <c r="A108" s="41"/>
      <c r="B108" s="42"/>
      <c r="D108" s="92" t="s">
        <v>113</v>
      </c>
      <c r="E108" s="45" t="s">
        <v>114</v>
      </c>
      <c r="F108" s="90">
        <v>2387.3000000000002</v>
      </c>
      <c r="G108" s="90">
        <v>2928.1</v>
      </c>
      <c r="H108" s="90">
        <v>2879.6466836405498</v>
      </c>
      <c r="I108" s="90">
        <v>2917.7998363411202</v>
      </c>
      <c r="J108" s="90">
        <v>2572.39</v>
      </c>
      <c r="K108" s="47"/>
    </row>
    <row r="109" spans="1:11" s="48" customFormat="1" ht="19.5" customHeight="1" x14ac:dyDescent="0.2">
      <c r="A109" s="41"/>
      <c r="B109" s="42"/>
      <c r="C109" s="43"/>
      <c r="D109" s="94" t="s">
        <v>115</v>
      </c>
      <c r="E109" s="45" t="s">
        <v>112</v>
      </c>
      <c r="F109" s="95">
        <v>78.38</v>
      </c>
      <c r="G109" s="95">
        <v>73.995999999999995</v>
      </c>
      <c r="H109" s="95">
        <v>81.486209999999986</v>
      </c>
      <c r="I109" s="95">
        <v>100.447026850954</v>
      </c>
      <c r="J109" s="96">
        <v>106.22676</v>
      </c>
      <c r="K109" s="47"/>
    </row>
    <row r="110" spans="1:11" s="48" customFormat="1" ht="19.5" customHeight="1" x14ac:dyDescent="0.2">
      <c r="A110" s="41"/>
      <c r="B110" s="97"/>
      <c r="C110" s="44"/>
      <c r="D110" s="94" t="s">
        <v>116</v>
      </c>
      <c r="E110" s="45" t="s">
        <v>95</v>
      </c>
      <c r="F110" s="90">
        <v>1234.9000000000001</v>
      </c>
      <c r="G110" s="90">
        <v>1517.5</v>
      </c>
      <c r="H110" s="90">
        <v>1426.36</v>
      </c>
      <c r="I110" s="90">
        <v>1457.8240000000001</v>
      </c>
      <c r="J110" s="90">
        <v>1277.52831036865</v>
      </c>
      <c r="K110" s="47"/>
    </row>
    <row r="111" spans="1:11" s="48" customFormat="1" ht="19.5" customHeight="1" x14ac:dyDescent="0.2">
      <c r="A111" s="41"/>
      <c r="B111" s="42"/>
      <c r="C111" s="44"/>
      <c r="D111" s="94" t="s">
        <v>117</v>
      </c>
      <c r="E111" s="45" t="s">
        <v>118</v>
      </c>
      <c r="F111" s="90">
        <v>1526</v>
      </c>
      <c r="G111" s="90">
        <v>1501</v>
      </c>
      <c r="H111" s="90">
        <v>1497.19</v>
      </c>
      <c r="I111" s="90">
        <v>1591.03</v>
      </c>
      <c r="J111" s="90">
        <v>1621.76</v>
      </c>
      <c r="K111" s="47"/>
    </row>
    <row r="112" spans="1:11" s="48" customFormat="1" ht="19.5" customHeight="1" x14ac:dyDescent="0.2">
      <c r="A112" s="41"/>
      <c r="B112" s="42"/>
      <c r="C112" s="44"/>
      <c r="D112" s="94" t="s">
        <v>119</v>
      </c>
      <c r="E112" s="45" t="s">
        <v>120</v>
      </c>
      <c r="F112" s="90">
        <v>29.8</v>
      </c>
      <c r="G112" s="90">
        <v>28.9528</v>
      </c>
      <c r="H112" s="90">
        <v>30.573630000000001</v>
      </c>
      <c r="I112" s="90">
        <v>33.689950000000003</v>
      </c>
      <c r="J112" s="90">
        <v>36.82</v>
      </c>
      <c r="K112" s="47"/>
    </row>
    <row r="113" spans="1:11" s="13" customFormat="1" ht="17.45" customHeight="1" x14ac:dyDescent="0.2">
      <c r="A113" s="16" t="s">
        <v>121</v>
      </c>
      <c r="B113" s="34"/>
      <c r="C113" s="24"/>
      <c r="D113" s="14"/>
      <c r="E113" s="35"/>
      <c r="F113" s="35"/>
      <c r="G113" s="35"/>
      <c r="H113" s="35"/>
      <c r="I113" s="35"/>
      <c r="J113" s="21"/>
      <c r="K113" s="15"/>
    </row>
    <row r="114" spans="1:11" s="13" customFormat="1" ht="17.45" customHeight="1" x14ac:dyDescent="0.2">
      <c r="A114" s="16"/>
      <c r="B114" s="14" t="s">
        <v>122</v>
      </c>
      <c r="C114" s="18"/>
      <c r="D114" s="14"/>
      <c r="E114" s="20" t="s">
        <v>37</v>
      </c>
      <c r="F114" s="98">
        <v>102.68</v>
      </c>
      <c r="G114" s="98">
        <v>104.05</v>
      </c>
      <c r="H114" s="98">
        <v>101</v>
      </c>
      <c r="I114" s="98">
        <v>103.6054</v>
      </c>
      <c r="J114" s="98">
        <v>100.9419</v>
      </c>
      <c r="K114" s="15"/>
    </row>
    <row r="115" spans="1:11" s="13" customFormat="1" ht="17.45" customHeight="1" x14ac:dyDescent="0.2">
      <c r="A115" s="16"/>
      <c r="B115" s="14" t="s">
        <v>123</v>
      </c>
      <c r="C115" s="24"/>
      <c r="D115" s="18"/>
      <c r="E115" s="20" t="s">
        <v>42</v>
      </c>
      <c r="F115" s="99">
        <v>33022.92141578778</v>
      </c>
      <c r="G115" s="99">
        <v>35235.300000000003</v>
      </c>
      <c r="H115" s="99">
        <v>39073.120410098782</v>
      </c>
      <c r="I115" s="99">
        <v>49427.497318774957</v>
      </c>
      <c r="J115" s="100">
        <v>67173.782849999989</v>
      </c>
      <c r="K115" s="15"/>
    </row>
    <row r="116" spans="1:11" s="13" customFormat="1" ht="19.5" customHeight="1" x14ac:dyDescent="0.2">
      <c r="A116" s="16"/>
      <c r="B116" s="18" t="s">
        <v>124</v>
      </c>
      <c r="C116" s="24"/>
      <c r="D116" s="14"/>
      <c r="E116" s="20" t="s">
        <v>34</v>
      </c>
      <c r="F116" s="101">
        <v>36.700000000000003</v>
      </c>
      <c r="G116" s="101">
        <v>18</v>
      </c>
      <c r="H116" s="101">
        <v>29.704000000000001</v>
      </c>
      <c r="I116" s="101">
        <v>160.77000000000001</v>
      </c>
      <c r="J116" s="101">
        <v>219.56000000000003</v>
      </c>
      <c r="K116" s="15"/>
    </row>
    <row r="117" spans="1:11" s="13" customFormat="1" ht="17.45" customHeight="1" x14ac:dyDescent="0.2">
      <c r="A117" s="16"/>
      <c r="B117" s="31" t="s">
        <v>125</v>
      </c>
      <c r="D117" s="31"/>
      <c r="E117" s="81"/>
      <c r="F117" s="20"/>
      <c r="G117" s="20"/>
      <c r="H117" s="20"/>
      <c r="I117" s="20"/>
      <c r="J117" s="21"/>
      <c r="K117" s="20"/>
    </row>
    <row r="118" spans="1:11" s="13" customFormat="1" ht="17.45" customHeight="1" x14ac:dyDescent="0.2">
      <c r="A118" s="16"/>
      <c r="B118" s="31"/>
      <c r="D118" s="31" t="s">
        <v>126</v>
      </c>
      <c r="E118" s="81" t="s">
        <v>127</v>
      </c>
      <c r="F118" s="102">
        <v>1183.8610000000001</v>
      </c>
      <c r="G118" s="102">
        <v>1234.008</v>
      </c>
      <c r="H118" s="102">
        <v>1296.8320000000001</v>
      </c>
      <c r="I118" s="102">
        <v>1861.5029999999999</v>
      </c>
      <c r="J118" s="77">
        <v>1680.9480000000001</v>
      </c>
      <c r="K118" s="20"/>
    </row>
    <row r="119" spans="1:11" s="13" customFormat="1" ht="17.45" customHeight="1" x14ac:dyDescent="0.2">
      <c r="A119" s="16"/>
      <c r="B119" s="31"/>
      <c r="D119" s="31" t="s">
        <v>128</v>
      </c>
      <c r="E119" s="81" t="s">
        <v>34</v>
      </c>
      <c r="F119" s="102">
        <v>21.234000000000002</v>
      </c>
      <c r="G119" s="102">
        <v>17.038</v>
      </c>
      <c r="H119" s="102">
        <v>14.805</v>
      </c>
      <c r="I119" s="102">
        <v>23.227</v>
      </c>
      <c r="J119" s="77">
        <v>19.824999999999999</v>
      </c>
      <c r="K119" s="15"/>
    </row>
    <row r="120" spans="1:11" s="13" customFormat="1" ht="17.45" customHeight="1" x14ac:dyDescent="0.2">
      <c r="A120" s="103"/>
      <c r="B120" s="31" t="s">
        <v>129</v>
      </c>
      <c r="D120" s="31"/>
      <c r="E120" s="20" t="s">
        <v>34</v>
      </c>
      <c r="F120" s="102">
        <v>173.54</v>
      </c>
      <c r="G120" s="102">
        <v>226.83600000000001</v>
      </c>
      <c r="H120" s="102">
        <v>223.05699999999999</v>
      </c>
      <c r="I120" s="102">
        <v>1353.528</v>
      </c>
      <c r="J120" s="77">
        <v>1394.982</v>
      </c>
      <c r="K120" s="15"/>
    </row>
    <row r="121" spans="1:11" s="13" customFormat="1" ht="17.45" customHeight="1" x14ac:dyDescent="0.2">
      <c r="A121" s="40" t="s">
        <v>130</v>
      </c>
      <c r="C121" s="24"/>
      <c r="D121" s="14"/>
      <c r="E121" s="20"/>
      <c r="F121" s="20"/>
      <c r="G121" s="20"/>
      <c r="H121" s="20"/>
      <c r="I121" s="20"/>
      <c r="J121" s="21"/>
      <c r="K121" s="15"/>
    </row>
    <row r="122" spans="1:11" s="13" customFormat="1" ht="17.45" customHeight="1" x14ac:dyDescent="0.2">
      <c r="A122" s="16"/>
      <c r="B122" s="14" t="s">
        <v>131</v>
      </c>
      <c r="C122" s="18"/>
      <c r="D122" s="14"/>
      <c r="E122" s="81" t="s">
        <v>132</v>
      </c>
      <c r="F122" s="104">
        <v>240</v>
      </c>
      <c r="G122" s="104">
        <v>243</v>
      </c>
      <c r="H122" s="104">
        <v>246</v>
      </c>
      <c r="I122" s="104">
        <v>248</v>
      </c>
      <c r="J122" s="104">
        <v>247</v>
      </c>
      <c r="K122" s="15"/>
    </row>
    <row r="123" spans="1:11" s="13" customFormat="1" ht="17.45" customHeight="1" x14ac:dyDescent="0.2">
      <c r="A123" s="16"/>
      <c r="B123" s="14" t="s">
        <v>133</v>
      </c>
      <c r="C123" s="18"/>
      <c r="D123" s="14"/>
      <c r="E123" s="81" t="s">
        <v>63</v>
      </c>
      <c r="F123" s="104">
        <v>6169</v>
      </c>
      <c r="G123" s="104">
        <v>5565</v>
      </c>
      <c r="H123" s="104">
        <v>4962</v>
      </c>
      <c r="I123" s="104">
        <v>4938</v>
      </c>
      <c r="J123" s="104">
        <v>5434</v>
      </c>
      <c r="K123" s="15"/>
    </row>
    <row r="124" spans="1:11" s="13" customFormat="1" ht="17.45" customHeight="1" x14ac:dyDescent="0.2">
      <c r="A124" s="16"/>
      <c r="B124" s="14" t="s">
        <v>134</v>
      </c>
      <c r="C124" s="18"/>
      <c r="D124" s="14"/>
      <c r="E124" s="81" t="s">
        <v>135</v>
      </c>
      <c r="F124" s="102">
        <v>84.328999999999994</v>
      </c>
      <c r="G124" s="102">
        <v>83.62</v>
      </c>
      <c r="H124" s="102">
        <v>80.665000000000006</v>
      </c>
      <c r="I124" s="102">
        <v>81.747</v>
      </c>
      <c r="J124" s="102">
        <v>79.528000000000006</v>
      </c>
      <c r="K124" s="15"/>
    </row>
    <row r="125" spans="1:11" s="13" customFormat="1" ht="17.45" customHeight="1" x14ac:dyDescent="0.2">
      <c r="A125" s="16"/>
      <c r="B125" s="14" t="s">
        <v>136</v>
      </c>
      <c r="C125" s="18"/>
      <c r="D125" s="14"/>
      <c r="E125" s="81" t="s">
        <v>132</v>
      </c>
      <c r="F125" s="104">
        <v>444</v>
      </c>
      <c r="G125" s="104">
        <v>441</v>
      </c>
      <c r="H125" s="104">
        <v>440</v>
      </c>
      <c r="I125" s="104">
        <v>437</v>
      </c>
      <c r="J125" s="104">
        <v>435</v>
      </c>
      <c r="K125" s="15"/>
    </row>
    <row r="126" spans="1:11" s="13" customFormat="1" ht="16.5" customHeight="1" x14ac:dyDescent="0.2">
      <c r="A126" s="16"/>
      <c r="B126" s="14" t="s">
        <v>137</v>
      </c>
      <c r="C126" s="18"/>
      <c r="D126" s="14"/>
      <c r="E126" s="81" t="s">
        <v>63</v>
      </c>
      <c r="F126" s="104">
        <v>11070</v>
      </c>
      <c r="G126" s="104">
        <v>10683</v>
      </c>
      <c r="H126" s="104">
        <v>10338</v>
      </c>
      <c r="I126" s="104">
        <v>10178</v>
      </c>
      <c r="J126" s="104">
        <v>10769</v>
      </c>
      <c r="K126" s="15"/>
    </row>
    <row r="127" spans="1:11" s="13" customFormat="1" ht="16.5" customHeight="1" x14ac:dyDescent="0.2">
      <c r="A127" s="16"/>
      <c r="B127" s="14" t="s">
        <v>138</v>
      </c>
      <c r="C127" s="14"/>
      <c r="D127" s="18"/>
      <c r="E127" s="81" t="s">
        <v>135</v>
      </c>
      <c r="F127" s="102">
        <v>230.01900000000001</v>
      </c>
      <c r="G127" s="102">
        <v>235.995</v>
      </c>
      <c r="H127" s="102">
        <v>244.49100000000001</v>
      </c>
      <c r="I127" s="102">
        <v>247.88300000000001</v>
      </c>
      <c r="J127" s="102">
        <v>253.88200000000001</v>
      </c>
      <c r="K127" s="15"/>
    </row>
    <row r="128" spans="1:11" s="13" customFormat="1" ht="17.45" customHeight="1" x14ac:dyDescent="0.2">
      <c r="A128" s="40" t="s">
        <v>139</v>
      </c>
      <c r="C128" s="24"/>
      <c r="D128" s="18"/>
      <c r="E128" s="20"/>
      <c r="F128" s="20"/>
      <c r="G128" s="20"/>
      <c r="H128" s="20"/>
      <c r="I128" s="20"/>
      <c r="J128" s="21"/>
      <c r="K128" s="15"/>
    </row>
    <row r="129" spans="1:13" s="13" customFormat="1" ht="17.45" customHeight="1" x14ac:dyDescent="0.2">
      <c r="A129" s="16"/>
      <c r="B129" s="14" t="s">
        <v>140</v>
      </c>
      <c r="C129" s="14"/>
      <c r="D129" s="18"/>
      <c r="E129" s="20" t="s">
        <v>76</v>
      </c>
      <c r="F129" s="104">
        <v>795</v>
      </c>
      <c r="G129" s="104">
        <v>818</v>
      </c>
      <c r="H129" s="104">
        <v>850</v>
      </c>
      <c r="I129" s="104">
        <v>817</v>
      </c>
      <c r="J129" s="104">
        <v>848</v>
      </c>
      <c r="K129" s="15"/>
    </row>
    <row r="130" spans="1:13" s="13" customFormat="1" ht="17.45" customHeight="1" x14ac:dyDescent="0.2">
      <c r="A130" s="16"/>
      <c r="B130" s="14" t="s">
        <v>141</v>
      </c>
      <c r="C130" s="18"/>
      <c r="D130" s="14"/>
      <c r="E130" s="20" t="s">
        <v>142</v>
      </c>
      <c r="F130" s="104">
        <v>7341</v>
      </c>
      <c r="G130" s="104">
        <v>7658</v>
      </c>
      <c r="H130" s="104">
        <v>7719</v>
      </c>
      <c r="I130" s="104">
        <v>7821</v>
      </c>
      <c r="J130" s="104">
        <v>7863</v>
      </c>
      <c r="K130" s="15"/>
      <c r="L130" s="105"/>
      <c r="M130" s="105"/>
    </row>
    <row r="131" spans="1:13" s="13" customFormat="1" ht="15.75" customHeight="1" x14ac:dyDescent="0.2">
      <c r="A131" s="16"/>
      <c r="B131" s="14" t="s">
        <v>143</v>
      </c>
      <c r="C131" s="24"/>
      <c r="D131" s="14"/>
      <c r="E131" s="35" t="s">
        <v>144</v>
      </c>
      <c r="F131" s="106">
        <v>16.228421815026977</v>
      </c>
      <c r="G131" s="106">
        <v>16.461868181189121</v>
      </c>
      <c r="H131" s="106">
        <v>16.944412953935686</v>
      </c>
      <c r="I131" s="106">
        <v>16.811540830861379</v>
      </c>
      <c r="J131" s="106">
        <v>17.36</v>
      </c>
      <c r="K131" s="107"/>
    </row>
    <row r="132" spans="1:13" s="13" customFormat="1" ht="15.75" customHeight="1" x14ac:dyDescent="0.2">
      <c r="A132" s="16"/>
      <c r="B132" s="18" t="s">
        <v>145</v>
      </c>
      <c r="C132" s="24"/>
      <c r="D132" s="14"/>
      <c r="E132" s="20" t="s">
        <v>142</v>
      </c>
      <c r="F132" s="106">
        <v>49.893682534887233</v>
      </c>
      <c r="G132" s="106">
        <v>51.671762735009793</v>
      </c>
      <c r="H132" s="106">
        <v>51.536107017344975</v>
      </c>
      <c r="I132" s="106">
        <v>51.804396300263406</v>
      </c>
      <c r="J132" s="106">
        <v>58.2</v>
      </c>
      <c r="K132" s="15"/>
    </row>
    <row r="133" spans="1:13" s="48" customFormat="1" ht="17.45" customHeight="1" x14ac:dyDescent="0.2">
      <c r="A133" s="108" t="s">
        <v>146</v>
      </c>
      <c r="C133" s="49"/>
      <c r="D133" s="49"/>
      <c r="E133" s="109" t="s">
        <v>69</v>
      </c>
      <c r="F133" s="110">
        <v>4278.8599999999997</v>
      </c>
      <c r="G133" s="110">
        <v>3805.7</v>
      </c>
      <c r="H133" s="110">
        <v>3813.7</v>
      </c>
      <c r="I133" s="110">
        <v>4586.6499999999996</v>
      </c>
      <c r="J133" s="110">
        <v>4906.3083333333334</v>
      </c>
      <c r="K133" s="47"/>
    </row>
    <row r="134" spans="1:13" s="13" customFormat="1" ht="17.45" customHeight="1" x14ac:dyDescent="0.2">
      <c r="A134" s="103" t="s">
        <v>147</v>
      </c>
      <c r="C134" s="111"/>
      <c r="D134" s="31"/>
      <c r="E134" s="112" t="s">
        <v>37</v>
      </c>
      <c r="F134" s="113">
        <v>4.3499999999999996</v>
      </c>
      <c r="G134" s="113">
        <v>2.82</v>
      </c>
      <c r="H134" s="113">
        <v>2.16</v>
      </c>
      <c r="I134" s="113">
        <v>4.3499999999999996</v>
      </c>
      <c r="J134" s="113">
        <v>3.02</v>
      </c>
      <c r="K134" s="15"/>
    </row>
    <row r="135" spans="1:13" customFormat="1" x14ac:dyDescent="0.2">
      <c r="A135" s="114"/>
      <c r="B135" s="115"/>
      <c r="C135" s="116"/>
      <c r="D135" s="116"/>
      <c r="E135" s="117"/>
      <c r="F135" s="117"/>
      <c r="G135" s="117"/>
      <c r="H135" s="117"/>
      <c r="I135" s="117"/>
      <c r="J135" s="118"/>
      <c r="K135" s="119"/>
    </row>
    <row r="136" spans="1:13" s="121" customFormat="1" ht="15.75" x14ac:dyDescent="0.25">
      <c r="A136" s="120"/>
      <c r="D136" s="122"/>
      <c r="K136" s="123"/>
    </row>
    <row r="137" spans="1:13" customFormat="1" x14ac:dyDescent="0.2">
      <c r="A137" s="124" t="s">
        <v>148</v>
      </c>
      <c r="E137" s="125"/>
      <c r="F137" s="125"/>
      <c r="G137" s="125"/>
      <c r="H137" s="125"/>
      <c r="I137" s="125"/>
      <c r="J137" s="126"/>
      <c r="K137" s="119"/>
    </row>
    <row r="138" spans="1:13" customFormat="1" x14ac:dyDescent="0.2">
      <c r="E138" s="125"/>
      <c r="F138" s="125"/>
      <c r="G138" s="125"/>
      <c r="H138" s="125"/>
      <c r="I138" s="125"/>
      <c r="J138" s="126"/>
      <c r="K138" s="119"/>
    </row>
    <row r="139" spans="1:13" customFormat="1" x14ac:dyDescent="0.2">
      <c r="E139" s="125"/>
      <c r="F139" s="125"/>
      <c r="G139" s="125"/>
      <c r="H139" s="125"/>
      <c r="I139" s="125"/>
      <c r="J139" s="126"/>
      <c r="K139" s="119"/>
    </row>
    <row r="140" spans="1:13" customFormat="1" x14ac:dyDescent="0.2">
      <c r="E140" s="125"/>
      <c r="F140" s="125"/>
      <c r="G140" s="125"/>
      <c r="H140" s="125"/>
      <c r="I140" s="125"/>
      <c r="J140" s="126"/>
      <c r="K140" s="119"/>
    </row>
    <row r="141" spans="1:13" customFormat="1" x14ac:dyDescent="0.2">
      <c r="E141" s="125"/>
      <c r="F141" s="125"/>
      <c r="G141" s="125"/>
      <c r="H141" s="125"/>
      <c r="I141" s="125"/>
      <c r="J141" s="126"/>
      <c r="K141" s="119"/>
    </row>
    <row r="142" spans="1:13" customFormat="1" x14ac:dyDescent="0.2">
      <c r="E142" s="125"/>
      <c r="F142" s="125"/>
      <c r="G142" s="125"/>
      <c r="H142" s="125"/>
      <c r="I142" s="125"/>
      <c r="J142" s="126"/>
      <c r="K142" s="119"/>
    </row>
  </sheetData>
  <mergeCells count="3">
    <mergeCell ref="A1:J1"/>
    <mergeCell ref="C2:J2"/>
    <mergeCell ref="A4:D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Thai Nguyen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Nguyễn Thị Thanh Huyền</dc:creator>
  <cp:lastModifiedBy>Nguyễn Thị Thanh Huyền</cp:lastModifiedBy>
  <dcterms:created xsi:type="dcterms:W3CDTF">2025-05-13T07:37:31Z</dcterms:created>
  <dcterms:modified xsi:type="dcterms:W3CDTF">2025-05-13T07:37:41Z</dcterms:modified>
</cp:coreProperties>
</file>