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Y:\07 Website\02. Báo cáo tháng - TA\Năm 2024\Thang 10\Tong hop\"/>
    </mc:Choice>
  </mc:AlternateContent>
  <xr:revisionPtr revIDLastSave="0" documentId="13_ncr:1_{622C9281-6145-47E9-A85C-2C8E00E0C030}" xr6:coauthVersionLast="47" xr6:coauthVersionMax="47" xr10:uidLastSave="{00000000-0000-0000-0000-000000000000}"/>
  <bookViews>
    <workbookView xWindow="-120" yWindow="-120" windowWidth="24240" windowHeight="13140" firstSheet="14" activeTab="18" xr2:uid="{00000000-000D-0000-FFFF-FFFF00000000}"/>
  </bookViews>
  <sheets>
    <sheet name="1.Agriculture" sheetId="1" r:id="rId1"/>
    <sheet name="2.IIP" sheetId="2" r:id="rId2"/>
    <sheet name="3. Industrial product" sheetId="3" r:id="rId3"/>
    <sheet name="4. LEI" sheetId="4" r:id="rId4"/>
    <sheet name="5. LEI province" sheetId="5" r:id="rId5"/>
    <sheet name="6 Enterprise Indicators" sheetId="6" r:id="rId6"/>
    <sheet name="7. Newly regis Enter" sheetId="7" r:id="rId7"/>
    <sheet name="8. Enter returned" sheetId="8" r:id="rId8"/>
    <sheet name="9. Temporarily ceased" sheetId="9" r:id="rId9"/>
    <sheet name="10. Completed dissolution" sheetId="10" r:id="rId10"/>
    <sheet name="11.Investment" sheetId="11" r:id="rId11"/>
    <sheet name="12.FDI" sheetId="12" r:id="rId12"/>
    <sheet name="13. Retail sale" sheetId="13" r:id="rId13"/>
    <sheet name="14.Export month" sheetId="14" r:id="rId14"/>
    <sheet name="15.Import month" sheetId="15" r:id="rId15"/>
    <sheet name="16.CPI" sheetId="16" r:id="rId16"/>
    <sheet name="17. Carrige of passengers " sheetId="17" r:id="rId17"/>
    <sheet name="18. Carriage of cargos" sheetId="18" r:id="rId18"/>
    <sheet name="19. International visitors" sheetId="19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0" localSheetId="0">'[1]PNT-QUOT-#3'!#REF!</definedName>
    <definedName name="\0" localSheetId="9">'[14]PNT-QUOT-#3'!#REF!</definedName>
    <definedName name="\0" localSheetId="12">'[14]PNT-QUOT-#3'!#REF!</definedName>
    <definedName name="\0" localSheetId="15">'[1]PNT-QUOT-#3'!#REF!</definedName>
    <definedName name="\0" localSheetId="16">'[14]PNT-QUOT-#3'!#REF!</definedName>
    <definedName name="\0" localSheetId="6">'[14]PNT-QUOT-#3'!#REF!</definedName>
    <definedName name="\0" localSheetId="7">'[14]PNT-QUOT-#3'!#REF!</definedName>
    <definedName name="\0" localSheetId="8">'[14]PNT-QUOT-#3'!#REF!</definedName>
    <definedName name="\0">'[2]PNT-QUOT-#3'!#REF!</definedName>
    <definedName name="\z" localSheetId="0">'[1]COAT&amp;WRAP-QIOT-#3'!#REF!</definedName>
    <definedName name="\z" localSheetId="9">'[14]COAT&amp;WRAP-QIOT-#3'!#REF!</definedName>
    <definedName name="\z" localSheetId="12">'[14]COAT&amp;WRAP-QIOT-#3'!#REF!</definedName>
    <definedName name="\z" localSheetId="15">'[1]COAT&amp;WRAP-QIOT-#3'!#REF!</definedName>
    <definedName name="\z" localSheetId="16">'[14]COAT&amp;WRAP-QIOT-#3'!#REF!</definedName>
    <definedName name="\z" localSheetId="6">'[14]COAT&amp;WRAP-QIOT-#3'!#REF!</definedName>
    <definedName name="\z" localSheetId="7">'[14]COAT&amp;WRAP-QIOT-#3'!#REF!</definedName>
    <definedName name="\z" localSheetId="8">'[14]COAT&amp;WRAP-QIOT-#3'!#REF!</definedName>
    <definedName name="\z">'[2]COAT&amp;WRAP-QIOT-#3'!#REF!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6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6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6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5" hidden="1">#REF!</definedName>
    <definedName name="_Fill" localSheetId="16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9" hidden="1">'10. Completed dissolution'!$A$8:$D$8</definedName>
    <definedName name="_xlnm._FilterDatabase" localSheetId="6" hidden="1">'7. Newly regis Enter'!$A$10:$B$10</definedName>
    <definedName name="_xlnm._FilterDatabase" localSheetId="7" hidden="1">'8. Enter returned'!$A$6:$D$6</definedName>
    <definedName name="_xlnm._FilterDatabase" localSheetId="8" hidden="1">'9. Temporarily ceased'!$A$8:$D$8</definedName>
    <definedName name="_h1" localSheetId="0" hidden="1">{"'TDTGT (theo Dphuong)'!$A$4:$F$75"}</definedName>
    <definedName name="_h1" localSheetId="9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A" localSheetId="0">'[1]PNT-QUOT-#3'!#REF!</definedName>
    <definedName name="A" localSheetId="9">'[14]PNT-QUOT-#3'!#REF!</definedName>
    <definedName name="A" localSheetId="12">'[14]PNT-QUOT-#3'!#REF!</definedName>
    <definedName name="A" localSheetId="15">'[1]PNT-QUOT-#3'!#REF!</definedName>
    <definedName name="A" localSheetId="16">'[14]PNT-QUOT-#3'!#REF!</definedName>
    <definedName name="A" localSheetId="6">'[14]PNT-QUOT-#3'!#REF!</definedName>
    <definedName name="A" localSheetId="7">'[14]PNT-QUOT-#3'!#REF!</definedName>
    <definedName name="A" localSheetId="8">'[14]PNT-QUOT-#3'!#REF!</definedName>
    <definedName name="A">'[2]PNT-QUOT-#3'!#REF!</definedName>
    <definedName name="AAA" localSheetId="0">'[3]MTL$-INTER'!#REF!</definedName>
    <definedName name="AAA" localSheetId="9">'[16]MTL$-INTER'!#REF!</definedName>
    <definedName name="AAA" localSheetId="12">'[16]MTL$-INTER'!#REF!</definedName>
    <definedName name="AAA" localSheetId="15">'[4]MTL$-INTER'!#REF!</definedName>
    <definedName name="AAA" localSheetId="16">'[16]MTL$-INTER'!#REF!</definedName>
    <definedName name="AAA" localSheetId="6">'[16]MTL$-INTER'!#REF!</definedName>
    <definedName name="AAA" localSheetId="7">'[16]MTL$-INTER'!#REF!</definedName>
    <definedName name="AAA" localSheetId="8">'[16]MTL$-INTER'!#REF!</definedName>
    <definedName name="AAA">'[4]MTL$-INTER'!#REF!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5">#REF!</definedName>
    <definedName name="adsf" localSheetId="16">#REF!</definedName>
    <definedName name="adsf" localSheetId="6">#REF!</definedName>
    <definedName name="adsf" localSheetId="7">#REF!</definedName>
    <definedName name="adsf" localSheetId="8">#REF!</definedName>
    <definedName name="adsf">#REF!</definedName>
    <definedName name="anpha" localSheetId="0">#REF!</definedName>
    <definedName name="anpha" localSheetId="9">#REF!</definedName>
    <definedName name="anpha" localSheetId="12">#REF!</definedName>
    <definedName name="anpha" localSheetId="15">#REF!</definedName>
    <definedName name="anpha" localSheetId="16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" localSheetId="0">'[1]PNT-QUOT-#3'!#REF!</definedName>
    <definedName name="B" localSheetId="9">'[14]PNT-QUOT-#3'!#REF!</definedName>
    <definedName name="B" localSheetId="12">'[14]PNT-QUOT-#3'!#REF!</definedName>
    <definedName name="B" localSheetId="15">'[1]PNT-QUOT-#3'!#REF!</definedName>
    <definedName name="B" localSheetId="16">'[14]PNT-QUOT-#3'!#REF!</definedName>
    <definedName name="B" localSheetId="6">'[14]PNT-QUOT-#3'!#REF!</definedName>
    <definedName name="B" localSheetId="7">'[14]PNT-QUOT-#3'!#REF!</definedName>
    <definedName name="B" localSheetId="8">'[14]PNT-QUOT-#3'!#REF!</definedName>
    <definedName name="B">'[2]PNT-QUOT-#3'!#REF!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5">#REF!</definedName>
    <definedName name="beta" localSheetId="16">#REF!</definedName>
    <definedName name="beta" localSheetId="6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5">#REF!</definedName>
    <definedName name="BT" localSheetId="16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0">#REF!</definedName>
    <definedName name="bv" localSheetId="9">#REF!</definedName>
    <definedName name="bv" localSheetId="12">#REF!</definedName>
    <definedName name="bv" localSheetId="15">#REF!</definedName>
    <definedName name="bv" localSheetId="16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OAT" localSheetId="0">'[1]PNT-QUOT-#3'!#REF!</definedName>
    <definedName name="COAT" localSheetId="9">'[14]PNT-QUOT-#3'!#REF!</definedName>
    <definedName name="COAT" localSheetId="12">'[14]PNT-QUOT-#3'!#REF!</definedName>
    <definedName name="COAT" localSheetId="15">'[1]PNT-QUOT-#3'!#REF!</definedName>
    <definedName name="COAT" localSheetId="16">'[14]PNT-QUOT-#3'!#REF!</definedName>
    <definedName name="COAT" localSheetId="6">'[14]PNT-QUOT-#3'!#REF!</definedName>
    <definedName name="COAT" localSheetId="7">'[14]PNT-QUOT-#3'!#REF!</definedName>
    <definedName name="COAT" localSheetId="8">'[14]PNT-QUOT-#3'!#REF!</definedName>
    <definedName name="COAT">'[2]PNT-QUOT-#3'!#REF!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5">#REF!</definedName>
    <definedName name="CS_10" localSheetId="16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5">#REF!</definedName>
    <definedName name="CS_100" localSheetId="16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5">#REF!</definedName>
    <definedName name="CS_10S" localSheetId="16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5">#REF!</definedName>
    <definedName name="CS_120" localSheetId="16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5">#REF!</definedName>
    <definedName name="CS_140" localSheetId="16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5">#REF!</definedName>
    <definedName name="CS_160" localSheetId="16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5">#REF!</definedName>
    <definedName name="CS_20" localSheetId="16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5">#REF!</definedName>
    <definedName name="CS_30" localSheetId="16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5">#REF!</definedName>
    <definedName name="CS_40" localSheetId="16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5">#REF!</definedName>
    <definedName name="CS_40S" localSheetId="16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5">#REF!</definedName>
    <definedName name="CS_5S" localSheetId="16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5">#REF!</definedName>
    <definedName name="CS_60" localSheetId="16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5">#REF!</definedName>
    <definedName name="CS_80" localSheetId="16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5">#REF!</definedName>
    <definedName name="CS_80S" localSheetId="16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5">#REF!</definedName>
    <definedName name="CS_STD" localSheetId="16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5">#REF!</definedName>
    <definedName name="CS_XS" localSheetId="16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5">#REF!</definedName>
    <definedName name="CS_XXS" localSheetId="16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5">#REF!</definedName>
    <definedName name="cx" localSheetId="16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0" hidden="1">#REF!</definedName>
    <definedName name="d" localSheetId="9" hidden="1">#REF!</definedName>
    <definedName name="d" localSheetId="12" hidden="1">#REF!</definedName>
    <definedName name="d" localSheetId="15" hidden="1">#REF!</definedName>
    <definedName name="d" localSheetId="16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0">#REF!</definedName>
    <definedName name="dd" localSheetId="9">#REF!</definedName>
    <definedName name="dd" localSheetId="12">#REF!</definedName>
    <definedName name="dd" localSheetId="15">#REF!</definedName>
    <definedName name="dd" localSheetId="16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0" hidden="1">#REF!</definedName>
    <definedName name="df" localSheetId="9" hidden="1">#REF!</definedName>
    <definedName name="df" localSheetId="12" hidden="1">#REF!</definedName>
    <definedName name="df" localSheetId="15" hidden="1">#REF!</definedName>
    <definedName name="df" localSheetId="16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0">#REF!</definedName>
    <definedName name="dg" localSheetId="9">#REF!</definedName>
    <definedName name="dg" localSheetId="12">#REF!</definedName>
    <definedName name="dg" localSheetId="15">#REF!</definedName>
    <definedName name="dg" localSheetId="16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0">#REF!</definedName>
    <definedName name="dien" localSheetId="9">#REF!</definedName>
    <definedName name="dien" localSheetId="12">#REF!</definedName>
    <definedName name="dien" localSheetId="15">#REF!</definedName>
    <definedName name="dien" localSheetId="16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5">#REF!</definedName>
    <definedName name="ffddg" localSheetId="16">#REF!</definedName>
    <definedName name="ffddg" localSheetId="6">#REF!</definedName>
    <definedName name="ffddg" localSheetId="7">#REF!</definedName>
    <definedName name="ffddg" localSheetId="8">#REF!</definedName>
    <definedName name="ffddg">#REF!</definedName>
    <definedName name="FP" localSheetId="0">'[1]COAT&amp;WRAP-QIOT-#3'!#REF!</definedName>
    <definedName name="FP" localSheetId="9">'[14]COAT&amp;WRAP-QIOT-#3'!#REF!</definedName>
    <definedName name="FP" localSheetId="12">'[14]COAT&amp;WRAP-QIOT-#3'!#REF!</definedName>
    <definedName name="FP" localSheetId="15">'[1]COAT&amp;WRAP-QIOT-#3'!#REF!</definedName>
    <definedName name="FP" localSheetId="16">'[14]COAT&amp;WRAP-QIOT-#3'!#REF!</definedName>
    <definedName name="FP" localSheetId="6">'[14]COAT&amp;WRAP-QIOT-#3'!#REF!</definedName>
    <definedName name="FP" localSheetId="7">'[14]COAT&amp;WRAP-QIOT-#3'!#REF!</definedName>
    <definedName name="FP" localSheetId="8">'[14]COAT&amp;WRAP-QIOT-#3'!#REF!</definedName>
    <definedName name="FP">'[2]COAT&amp;WRAP-QIOT-#3'!#REF!</definedName>
    <definedName name="h" localSheetId="0" hidden="1">{"'TDTGT (theo Dphuong)'!$A$4:$F$75"}</definedName>
    <definedName name="h" localSheetId="9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5">#REF!</definedName>
    <definedName name="hab" localSheetId="16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5">#REF!</definedName>
    <definedName name="habac" localSheetId="16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abac1">'[5]7 THAI NGUYEN'!$A$11</definedName>
    <definedName name="hhg" localSheetId="0">#REF!</definedName>
    <definedName name="hhg" localSheetId="9">#REF!</definedName>
    <definedName name="hhg" localSheetId="12">#REF!</definedName>
    <definedName name="hhg" localSheetId="15">#REF!</definedName>
    <definedName name="hhg" localSheetId="16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6" hidden="1">{#N/A,#N/A,FALSE,"Chung"}</definedName>
    <definedName name="i" hidden="1">{#N/A,#N/A,FALSE,"Chung"}</definedName>
    <definedName name="IO" localSheetId="0">'[1]COAT&amp;WRAP-QIOT-#3'!#REF!</definedName>
    <definedName name="IO" localSheetId="9">'[14]COAT&amp;WRAP-QIOT-#3'!#REF!</definedName>
    <definedName name="IO" localSheetId="12">'[14]COAT&amp;WRAP-QIOT-#3'!#REF!</definedName>
    <definedName name="IO" localSheetId="15">'[1]COAT&amp;WRAP-QIOT-#3'!#REF!</definedName>
    <definedName name="IO" localSheetId="16">'[14]COAT&amp;WRAP-QIOT-#3'!#REF!</definedName>
    <definedName name="IO" localSheetId="6">'[14]COAT&amp;WRAP-QIOT-#3'!#REF!</definedName>
    <definedName name="IO" localSheetId="7">'[14]COAT&amp;WRAP-QIOT-#3'!#REF!</definedName>
    <definedName name="IO" localSheetId="8">'[14]COAT&amp;WRAP-QIOT-#3'!#REF!</definedName>
    <definedName name="IO">'[2]COAT&amp;WRAP-QIOT-#3'!#REF!</definedName>
    <definedName name="kjh" localSheetId="0" hidden="1">{#N/A,#N/A,FALSE,"Chung"}</definedName>
    <definedName name="kjh" localSheetId="9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5">#REF!</definedName>
    <definedName name="kjhjfhdjkfndfndf" localSheetId="16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m" localSheetId="0" hidden="1">{"'TDTGT (theo Dphuong)'!$A$4:$F$75"}</definedName>
    <definedName name="m" localSheetId="9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9">'[14]COAT&amp;WRAP-QIOT-#3'!#REF!</definedName>
    <definedName name="MAT" localSheetId="12">'[14]COAT&amp;WRAP-QIOT-#3'!#REF!</definedName>
    <definedName name="MAT" localSheetId="15">'[1]COAT&amp;WRAP-QIOT-#3'!#REF!</definedName>
    <definedName name="MAT" localSheetId="16">'[14]COAT&amp;WRAP-QIOT-#3'!#REF!</definedName>
    <definedName name="MAT" localSheetId="6">'[14]COAT&amp;WRAP-QIOT-#3'!#REF!</definedName>
    <definedName name="MAT" localSheetId="7">'[14]COAT&amp;WRAP-QIOT-#3'!#REF!</definedName>
    <definedName name="MAT" localSheetId="8">'[14]COAT&amp;WRAP-QIOT-#3'!#REF!</definedName>
    <definedName name="MAT">'[2]COAT&amp;WRAP-QIOT-#3'!#REF!</definedName>
    <definedName name="mc" localSheetId="0">#REF!</definedName>
    <definedName name="mc" localSheetId="9">#REF!</definedName>
    <definedName name="mc" localSheetId="12">#REF!</definedName>
    <definedName name="mc" localSheetId="15">#REF!</definedName>
    <definedName name="mc" localSheetId="16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MF" localSheetId="0">'[1]COAT&amp;WRAP-QIOT-#3'!#REF!</definedName>
    <definedName name="MF" localSheetId="9">'[14]COAT&amp;WRAP-QIOT-#3'!#REF!</definedName>
    <definedName name="MF" localSheetId="12">'[14]COAT&amp;WRAP-QIOT-#3'!#REF!</definedName>
    <definedName name="MF" localSheetId="15">'[1]COAT&amp;WRAP-QIOT-#3'!#REF!</definedName>
    <definedName name="MF" localSheetId="16">'[14]COAT&amp;WRAP-QIOT-#3'!#REF!</definedName>
    <definedName name="MF" localSheetId="6">'[14]COAT&amp;WRAP-QIOT-#3'!#REF!</definedName>
    <definedName name="MF" localSheetId="7">'[14]COAT&amp;WRAP-QIOT-#3'!#REF!</definedName>
    <definedName name="MF" localSheetId="8">'[14]COAT&amp;WRAP-QIOT-#3'!#REF!</definedName>
    <definedName name="MF">'[2]COAT&amp;WRAP-QIOT-#3'!#REF!</definedName>
    <definedName name="mnh" localSheetId="0">'[6]2.74'!#REF!</definedName>
    <definedName name="mnh" localSheetId="9">'[17]2.74'!#REF!</definedName>
    <definedName name="mnh" localSheetId="12">'[6]2.74'!#REF!</definedName>
    <definedName name="mnh" localSheetId="15">'[23]2.74'!#REF!</definedName>
    <definedName name="mnh" localSheetId="16">'[6]2.74'!#REF!</definedName>
    <definedName name="mnh" localSheetId="6">'[17]2.74'!#REF!</definedName>
    <definedName name="mnh" localSheetId="7">'[17]2.74'!#REF!</definedName>
    <definedName name="mnh" localSheetId="8">'[17]2.74'!#REF!</definedName>
    <definedName name="mnh">'[6]2.74'!#REF!</definedName>
    <definedName name="n" localSheetId="0">'[6]2.74'!#REF!</definedName>
    <definedName name="n" localSheetId="9">'[17]2.74'!#REF!</definedName>
    <definedName name="n" localSheetId="12">'[6]2.74'!#REF!</definedName>
    <definedName name="n" localSheetId="15">'[23]2.74'!#REF!</definedName>
    <definedName name="n" localSheetId="16">'[6]2.74'!#REF!</definedName>
    <definedName name="n" localSheetId="7">'[17]2.74'!#REF!</definedName>
    <definedName name="n" localSheetId="8">'[17]2.74'!#REF!</definedName>
    <definedName name="n">'[6]2.74'!#REF!</definedName>
    <definedName name="nhan" localSheetId="0">#REF!</definedName>
    <definedName name="nhan" localSheetId="9">#REF!</definedName>
    <definedName name="nhan" localSheetId="12">#REF!</definedName>
    <definedName name="nhan" localSheetId="15">#REF!</definedName>
    <definedName name="nhan" localSheetId="16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5">#REF!</definedName>
    <definedName name="nuoc" localSheetId="16">#REF!</definedName>
    <definedName name="nuoc" localSheetId="6">#REF!</definedName>
    <definedName name="nuoc" localSheetId="7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6" hidden="1">{#N/A,#N/A,FALSE,"Chung"}</definedName>
    <definedName name="oanh" hidden="1">{#N/A,#N/A,FALSE,"Chung"}</definedName>
    <definedName name="P" localSheetId="0">'[1]PNT-QUOT-#3'!#REF!</definedName>
    <definedName name="P" localSheetId="9">'[14]PNT-QUOT-#3'!#REF!</definedName>
    <definedName name="P" localSheetId="12">'[14]PNT-QUOT-#3'!#REF!</definedName>
    <definedName name="P" localSheetId="15">'[1]PNT-QUOT-#3'!#REF!</definedName>
    <definedName name="P" localSheetId="16">'[14]PNT-QUOT-#3'!#REF!</definedName>
    <definedName name="P" localSheetId="6">'[14]PNT-QUOT-#3'!#REF!</definedName>
    <definedName name="P" localSheetId="7">'[14]PNT-QUOT-#3'!#REF!</definedName>
    <definedName name="P" localSheetId="8">'[14]PNT-QUOT-#3'!#REF!</definedName>
    <definedName name="P">'[2]PNT-QUOT-#3'!#REF!</definedName>
    <definedName name="PEJM" localSheetId="0">'[1]COAT&amp;WRAP-QIOT-#3'!#REF!</definedName>
    <definedName name="PEJM" localSheetId="9">'[14]COAT&amp;WRAP-QIOT-#3'!#REF!</definedName>
    <definedName name="PEJM" localSheetId="12">'[14]COAT&amp;WRAP-QIOT-#3'!#REF!</definedName>
    <definedName name="PEJM" localSheetId="15">'[1]COAT&amp;WRAP-QIOT-#3'!#REF!</definedName>
    <definedName name="PEJM" localSheetId="16">'[14]COAT&amp;WRAP-QIOT-#3'!#REF!</definedName>
    <definedName name="PEJM" localSheetId="6">'[14]COAT&amp;WRAP-QIOT-#3'!#REF!</definedName>
    <definedName name="PEJM" localSheetId="7">'[14]COAT&amp;WRAP-QIOT-#3'!#REF!</definedName>
    <definedName name="PEJM" localSheetId="8">'[14]COAT&amp;WRAP-QIOT-#3'!#REF!</definedName>
    <definedName name="PEJM">'[2]COAT&amp;WRAP-QIOT-#3'!#REF!</definedName>
    <definedName name="PF" localSheetId="0">'[1]PNT-QUOT-#3'!#REF!</definedName>
    <definedName name="PF" localSheetId="9">'[14]PNT-QUOT-#3'!#REF!</definedName>
    <definedName name="PF" localSheetId="12">'[14]PNT-QUOT-#3'!#REF!</definedName>
    <definedName name="PF" localSheetId="15">'[1]PNT-QUOT-#3'!#REF!</definedName>
    <definedName name="PF" localSheetId="16">'[14]PNT-QUOT-#3'!#REF!</definedName>
    <definedName name="PF" localSheetId="6">'[14]PNT-QUOT-#3'!#REF!</definedName>
    <definedName name="PF" localSheetId="7">'[14]PNT-QUOT-#3'!#REF!</definedName>
    <definedName name="PF" localSheetId="8">'[14]PNT-QUOT-#3'!#REF!</definedName>
    <definedName name="PF">'[2]PNT-QUOT-#3'!#REF!</definedName>
    <definedName name="PM" localSheetId="0">[7]IBASE!$AH$16:$AV$110</definedName>
    <definedName name="PM" localSheetId="9">[18]IBASE!$AH$16:$AV$110</definedName>
    <definedName name="PM" localSheetId="12">[18]IBASE!$AH$16:$AV$110</definedName>
    <definedName name="PM" localSheetId="15">[7]IBASE!$AH$16:$AV$110</definedName>
    <definedName name="PM" localSheetId="6">[18]IBASE!$AH$16:$AV$110</definedName>
    <definedName name="PM">[8]IBASE!$AH$16:$AV$110</definedName>
    <definedName name="Print_Area_MI" localSheetId="0">[9]ESTI.!$A$1:$U$52</definedName>
    <definedName name="Print_Area_MI" localSheetId="9">[19]ESTI.!$A$1:$U$52</definedName>
    <definedName name="Print_Area_MI" localSheetId="12">[19]ESTI.!$A$1:$U$52</definedName>
    <definedName name="Print_Area_MI" localSheetId="15">[10]ESTI.!$A$1:$U$52</definedName>
    <definedName name="Print_Area_MI" localSheetId="6">[19]ESTI.!$A$1:$U$52</definedName>
    <definedName name="Print_Area_MI">[10]ESTI.!$A$1:$U$52</definedName>
    <definedName name="_xlnm.Print_Titles" localSheetId="9">'[11]TiÕn ®é thùc hiÖn KC'!#REF!</definedName>
    <definedName name="_xlnm.Print_Titles" localSheetId="12">'[11]TiÕn ®é thùc hiÖn KC'!#REF!</definedName>
    <definedName name="_xlnm.Print_Titles" localSheetId="15">'[11]TiÕn ®é thùc hiÖn KC'!#REF!</definedName>
    <definedName name="_xlnm.Print_Titles" localSheetId="7">'[11]TiÕn ®é thùc hiÖn KC'!#REF!</definedName>
    <definedName name="_xlnm.Print_Titles" localSheetId="8">'[11]TiÕn ®é thùc hiÖn KC'!#REF!</definedName>
    <definedName name="_xlnm.Print_Titles">'[11]TiÕn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5">#REF!</definedName>
    <definedName name="pt" localSheetId="16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0">#REF!</definedName>
    <definedName name="ptr" localSheetId="9">#REF!</definedName>
    <definedName name="ptr" localSheetId="12">#REF!</definedName>
    <definedName name="ptr" localSheetId="15">#REF!</definedName>
    <definedName name="ptr" localSheetId="16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ptvt">'[12]ma-pt'!$A$6:$IV$228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0">'[1]COAT&amp;WRAP-QIOT-#3'!#REF!</definedName>
    <definedName name="RT" localSheetId="9">'[14]COAT&amp;WRAP-QIOT-#3'!#REF!</definedName>
    <definedName name="RT" localSheetId="12">'[14]COAT&amp;WRAP-QIOT-#3'!#REF!</definedName>
    <definedName name="RT" localSheetId="15">'[1]COAT&amp;WRAP-QIOT-#3'!#REF!</definedName>
    <definedName name="RT" localSheetId="16">'[14]COAT&amp;WRAP-QIOT-#3'!#REF!</definedName>
    <definedName name="RT" localSheetId="6">'[14]COAT&amp;WRAP-QIOT-#3'!#REF!</definedName>
    <definedName name="RT" localSheetId="7">'[14]COAT&amp;WRAP-QIOT-#3'!#REF!</definedName>
    <definedName name="RT" localSheetId="8">'[14]COAT&amp;WRAP-QIOT-#3'!#REF!</definedName>
    <definedName name="RT">'[2]COAT&amp;WRAP-QIOT-#3'!#REF!</definedName>
    <definedName name="SB" localSheetId="0">[7]IBASE!$AH$7:$AL$14</definedName>
    <definedName name="SB" localSheetId="9">[18]IBASE!$AH$7:$AL$14</definedName>
    <definedName name="SB" localSheetId="12">[18]IBASE!$AH$7:$AL$14</definedName>
    <definedName name="SB" localSheetId="15">[7]IBASE!$AH$7:$AL$14</definedName>
    <definedName name="SB" localSheetId="6">[18]IBASE!$AH$7:$AL$14</definedName>
    <definedName name="SB">[8]IBASE!$AH$7:$AL$14</definedName>
    <definedName name="SORT" localSheetId="0">#REF!</definedName>
    <definedName name="SORT" localSheetId="9">#REF!</definedName>
    <definedName name="SORT" localSheetId="12">#REF!</definedName>
    <definedName name="SORT" localSheetId="15">#REF!</definedName>
    <definedName name="SORT" localSheetId="16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ORT_AREA" localSheetId="0">'[9]DI-ESTI'!$A$8:$R$489</definedName>
    <definedName name="SORT_AREA" localSheetId="9">'[19]DI-ESTI'!$A$8:$R$489</definedName>
    <definedName name="SORT_AREA" localSheetId="12">'[19]DI-ESTI'!$A$8:$R$489</definedName>
    <definedName name="SORT_AREA" localSheetId="15">'[10]DI-ESTI'!$A$8:$R$489</definedName>
    <definedName name="SORT_AREA" localSheetId="6">'[19]DI-ESTI'!$A$8:$R$489</definedName>
    <definedName name="SORT_AREA">'[10]DI-ESTI'!$A$8:$R$489</definedName>
    <definedName name="SP" localSheetId="0">'[1]PNT-QUOT-#3'!#REF!</definedName>
    <definedName name="SP" localSheetId="9">'[14]PNT-QUOT-#3'!#REF!</definedName>
    <definedName name="SP" localSheetId="12">'[14]PNT-QUOT-#3'!#REF!</definedName>
    <definedName name="SP" localSheetId="15">'[1]PNT-QUOT-#3'!#REF!</definedName>
    <definedName name="SP" localSheetId="16">'[14]PNT-QUOT-#3'!#REF!</definedName>
    <definedName name="SP" localSheetId="6">'[14]PNT-QUOT-#3'!#REF!</definedName>
    <definedName name="SP" localSheetId="7">'[14]PNT-QUOT-#3'!#REF!</definedName>
    <definedName name="SP" localSheetId="8">'[14]PNT-QUOT-#3'!#REF!</definedName>
    <definedName name="SP">'[2]PNT-QUOT-#3'!#REF!</definedName>
    <definedName name="sss" localSheetId="0">#REF!</definedName>
    <definedName name="sss" localSheetId="9">#REF!</definedName>
    <definedName name="sss" localSheetId="12">#REF!</definedName>
    <definedName name="sss" localSheetId="15">#REF!</definedName>
    <definedName name="sss" localSheetId="16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5">#REF!</definedName>
    <definedName name="TBA" localSheetId="16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0">#REF!</definedName>
    <definedName name="td" localSheetId="9">#REF!</definedName>
    <definedName name="td" localSheetId="12">#REF!</definedName>
    <definedName name="td" localSheetId="15">#REF!</definedName>
    <definedName name="td" localSheetId="16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5">#REF!</definedName>
    <definedName name="th_bl" localSheetId="16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9">'[14]COAT&amp;WRAP-QIOT-#3'!#REF!</definedName>
    <definedName name="THK" localSheetId="12">'[14]COAT&amp;WRAP-QIOT-#3'!#REF!</definedName>
    <definedName name="THK" localSheetId="15">'[1]COAT&amp;WRAP-QIOT-#3'!#REF!</definedName>
    <definedName name="THK" localSheetId="16">'[14]COAT&amp;WRAP-QIOT-#3'!#REF!</definedName>
    <definedName name="THK" localSheetId="6">'[14]COAT&amp;WRAP-QIOT-#3'!#REF!</definedName>
    <definedName name="THK" localSheetId="7">'[14]COAT&amp;WRAP-QIOT-#3'!#REF!</definedName>
    <definedName name="THK" localSheetId="8">'[14]COAT&amp;WRAP-QIOT-#3'!#REF!</definedName>
    <definedName name="THK">'[2]COAT&amp;WRAP-QIOT-#3'!#REF!</definedName>
    <definedName name="TMBLCSG" localSheetId="12">#REF!</definedName>
    <definedName name="TMBLCSG" localSheetId="15">#REF!</definedName>
    <definedName name="TMBLCSG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5">#REF!</definedName>
    <definedName name="ttt" localSheetId="16">#REF!</definedName>
    <definedName name="ttt" localSheetId="6">#REF!</definedName>
    <definedName name="ttt" localSheetId="7">#REF!</definedName>
    <definedName name="ttt" localSheetId="8">#REF!</definedName>
    <definedName name="ttt">#REF!</definedName>
    <definedName name="vfff" localSheetId="0">#REF!</definedName>
    <definedName name="vfff" localSheetId="9">#REF!</definedName>
    <definedName name="vfff" localSheetId="12">#REF!</definedName>
    <definedName name="vfff" localSheetId="15">#REF!</definedName>
    <definedName name="vfff" localSheetId="16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n" localSheetId="12">#REF!</definedName>
    <definedName name="vn" localSheetId="15">#REF!</definedName>
    <definedName name="vn">#REF!</definedName>
    <definedName name="vv" localSheetId="0" hidden="1">{"'TDTGT (theo Dphuong)'!$A$4:$F$75"}</definedName>
    <definedName name="vv" localSheetId="9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6" hidden="1">{#N/A,#N/A,FALSE,"Chung"}</definedName>
    <definedName name="wrn.thu." hidden="1">{#N/A,#N/A,FALSE,"Chung"}</definedName>
    <definedName name="xd" localSheetId="9">'[20]7 THAI NGUYEN'!$A$11</definedName>
    <definedName name="xd" localSheetId="12">'[20]7 THAI NGUYEN'!$A$11</definedName>
    <definedName name="xd" localSheetId="15">'[24]7 THAI NGUYEN'!$A$11</definedName>
    <definedName name="xd">'[13]7 THAI NGUYEN'!$A$11</definedName>
    <definedName name="ZYX" localSheetId="0">#REF!</definedName>
    <definedName name="ZYX" localSheetId="9">#REF!</definedName>
    <definedName name="ZYX" localSheetId="12">#REF!</definedName>
    <definedName name="ZYX" localSheetId="15">#REF!</definedName>
    <definedName name="ZYX" localSheetId="16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5">#REF!</definedName>
    <definedName name="ZZZ" localSheetId="16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0" l="1"/>
  <c r="D8" i="10"/>
  <c r="B9" i="10"/>
  <c r="C9" i="10"/>
  <c r="C7" i="10" s="1"/>
  <c r="D7" i="10" s="1"/>
  <c r="D9" i="10"/>
  <c r="D10" i="10"/>
  <c r="D11" i="10"/>
  <c r="D12" i="10"/>
  <c r="D13" i="10"/>
  <c r="B14" i="10"/>
  <c r="C14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8" i="9"/>
  <c r="C9" i="9"/>
  <c r="D9" i="9"/>
  <c r="D10" i="9"/>
  <c r="D11" i="9"/>
  <c r="D12" i="9"/>
  <c r="D13" i="9"/>
  <c r="C14" i="9"/>
  <c r="D14" i="9" s="1"/>
  <c r="D15" i="9"/>
  <c r="D16" i="9"/>
  <c r="D17" i="9"/>
  <c r="D18" i="9"/>
  <c r="D19" i="9"/>
  <c r="D20" i="9"/>
  <c r="D21" i="9"/>
  <c r="D22" i="9"/>
  <c r="D23" i="9"/>
  <c r="D24" i="9"/>
  <c r="D25" i="9"/>
  <c r="D26" i="9"/>
  <c r="D8" i="8"/>
  <c r="C9" i="8"/>
  <c r="C7" i="8" s="1"/>
  <c r="D7" i="8" s="1"/>
  <c r="D10" i="8"/>
  <c r="D11" i="8"/>
  <c r="D12" i="8"/>
  <c r="D13" i="8"/>
  <c r="C14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C7" i="9" l="1"/>
  <c r="D7" i="9" s="1"/>
  <c r="D9" i="8"/>
</calcChain>
</file>

<file path=xl/sharedStrings.xml><?xml version="1.0" encoding="utf-8"?>
<sst xmlns="http://schemas.openxmlformats.org/spreadsheetml/2006/main" count="836" uniqueCount="475">
  <si>
    <t>Thousand ha</t>
  </si>
  <si>
    <t>Same period</t>
  </si>
  <si>
    <t>This period</t>
  </si>
  <si>
    <t>This period versus</t>
  </si>
  <si>
    <t>last year</t>
  </si>
  <si>
    <t>same period</t>
  </si>
  <si>
    <t>last year (%)</t>
  </si>
  <si>
    <t>Cultivation of winter rice</t>
  </si>
  <si>
    <t>The North</t>
  </si>
  <si>
    <t>The South</t>
  </si>
  <si>
    <t>Harvest of autumn rice</t>
  </si>
  <si>
    <t>Of which: Mekong River Delta</t>
  </si>
  <si>
    <t>Cultivation of autumn-winter rice in Mekong Delta</t>
  </si>
  <si>
    <t>Cultivation of winter crops</t>
  </si>
  <si>
    <t>Maize</t>
  </si>
  <si>
    <t>Sweet potato</t>
  </si>
  <si>
    <t>Soya</t>
  </si>
  <si>
    <t>Peanut</t>
  </si>
  <si>
    <t>Vegetables and beans</t>
  </si>
  <si>
    <t>1.  Agricultural production as of October 20, 2024</t>
  </si>
  <si>
    <t>Waste collection, treatment and disposal activities; materials recovery</t>
  </si>
  <si>
    <t>Sewerage and sewer treatment activities</t>
  </si>
  <si>
    <t>Water collection, treatment and supply</t>
  </si>
  <si>
    <t>Water supply; sewerage, waste management and remediation activities</t>
  </si>
  <si>
    <t>Electricity, gas, steam and air conditioning supply</t>
  </si>
  <si>
    <t>Repair and installation of machinery and equipment</t>
  </si>
  <si>
    <t>Other manufacturing</t>
  </si>
  <si>
    <t>Manufacture of furniture</t>
  </si>
  <si>
    <t>Manufacture of other transport equipment</t>
  </si>
  <si>
    <t>Manufacture of motor vehicles; trailers and semi-trailers</t>
  </si>
  <si>
    <t>Manufacture of machinery and equipment n.e.c</t>
  </si>
  <si>
    <t>Manufacture of electrical equipment</t>
  </si>
  <si>
    <t>Manufacture of computer, electronic and optical products</t>
  </si>
  <si>
    <t>Manufacture of fabricated metal products, except machinery and equipment</t>
  </si>
  <si>
    <t>Manufacture of basic metals</t>
  </si>
  <si>
    <t>Manufacture of other non-metallic mineral products</t>
  </si>
  <si>
    <t>Manufacture of rubber and plastics products</t>
  </si>
  <si>
    <t>Manufacture of pharmaceuticals, medicinal chemical and botanical products</t>
  </si>
  <si>
    <t>Manufacture of chemicals and chemical products</t>
  </si>
  <si>
    <t>Manufacture of coke and refined petroleum products</t>
  </si>
  <si>
    <t>Printing and reproduction of recorded media</t>
  </si>
  <si>
    <t>Manufacture of paper and paper products</t>
  </si>
  <si>
    <t>Manufacture of wood and of products of wood and cork</t>
  </si>
  <si>
    <t>Manufacture of leather and related products</t>
  </si>
  <si>
    <t>Manufacture of wearing apparel</t>
  </si>
  <si>
    <t>Manufacture of textiles</t>
  </si>
  <si>
    <t>Manufacture of tobacco products</t>
  </si>
  <si>
    <t>Manufacture of beverages</t>
  </si>
  <si>
    <t>Manufacture of food products</t>
  </si>
  <si>
    <t>Manufacturing</t>
  </si>
  <si>
    <t>Mining support service activities</t>
  </si>
  <si>
    <t>Other mining and quarrying (stone, sand and clay)</t>
  </si>
  <si>
    <t>Mining of metal ores</t>
  </si>
  <si>
    <t>Extraction of crude petroleum and natural gas</t>
  </si>
  <si>
    <t>Mining of coal and lignite</t>
  </si>
  <si>
    <t>Mining and quarying</t>
  </si>
  <si>
    <t>WHOLE INDUSTRY</t>
  </si>
  <si>
    <t>10 months</t>
  </si>
  <si>
    <t>Oct.</t>
  </si>
  <si>
    <t>Sep.</t>
  </si>
  <si>
    <t xml:space="preserve">over </t>
  </si>
  <si>
    <t>%</t>
  </si>
  <si>
    <t>2. Index of industrial production by industry</t>
  </si>
  <si>
    <r>
      <t>MN m</t>
    </r>
    <r>
      <rPr>
        <vertAlign val="superscript"/>
        <sz val="9"/>
        <rFont val="Arial"/>
        <family val="2"/>
      </rPr>
      <t>3</t>
    </r>
  </si>
  <si>
    <t>Running water</t>
  </si>
  <si>
    <t>BN kwh</t>
  </si>
  <si>
    <t>Generated electricity</t>
  </si>
  <si>
    <t>"</t>
  </si>
  <si>
    <t>Motorbike</t>
  </si>
  <si>
    <t>Thous. pieces</t>
  </si>
  <si>
    <t>Automobile</t>
  </si>
  <si>
    <t>Television</t>
  </si>
  <si>
    <t>Trill. dongs</t>
  </si>
  <si>
    <t>Phone accessories</t>
  </si>
  <si>
    <t>MN pieces</t>
  </si>
  <si>
    <t>Mobile phone</t>
  </si>
  <si>
    <t>Steel bars and corners</t>
  </si>
  <si>
    <t>Laminated steel</t>
  </si>
  <si>
    <t>‘000 tons</t>
  </si>
  <si>
    <t>Crude steel, iron</t>
  </si>
  <si>
    <t>MN tons</t>
  </si>
  <si>
    <t>Cement</t>
  </si>
  <si>
    <t>Chemical paint</t>
  </si>
  <si>
    <t>N.P.K mixed fertilizer</t>
  </si>
  <si>
    <t>Urea fertilizer</t>
  </si>
  <si>
    <t>MN pairs</t>
  </si>
  <si>
    <t>Leather footwear</t>
  </si>
  <si>
    <t>Clothes</t>
  </si>
  <si>
    <t>Textile fabric from polyester or artificial yarn</t>
  </si>
  <si>
    <r>
      <t>MN m</t>
    </r>
    <r>
      <rPr>
        <vertAlign val="superscript"/>
        <sz val="9"/>
        <rFont val="Arial"/>
        <family val="2"/>
      </rPr>
      <t>2</t>
    </r>
  </si>
  <si>
    <t>Textile fabric from natural yarn</t>
  </si>
  <si>
    <t>MN packets</t>
  </si>
  <si>
    <t>Cigarettes</t>
  </si>
  <si>
    <t>MN liters</t>
  </si>
  <si>
    <t>Beer</t>
  </si>
  <si>
    <t>Aquatic feed</t>
  </si>
  <si>
    <t>Animal feed</t>
  </si>
  <si>
    <t>Monosodium glutamate</t>
  </si>
  <si>
    <t>Refined sugar</t>
  </si>
  <si>
    <t>Powder milk</t>
  </si>
  <si>
    <t>Fresh milk</t>
  </si>
  <si>
    <t>Processed fishery products</t>
  </si>
  <si>
    <t>Aluminium</t>
  </si>
  <si>
    <t>Petroleum</t>
  </si>
  <si>
    <t>Liquidized gas (LPG)</t>
  </si>
  <si>
    <t>MN m³</t>
  </si>
  <si>
    <t>Natural gas (in the form of air)</t>
  </si>
  <si>
    <t>Extracted crude oil</t>
  </si>
  <si>
    <t>Coal (pure)</t>
  </si>
  <si>
    <t>10 months of 2023 (%)</t>
  </si>
  <si>
    <t>Oct. 2024 (%)</t>
  </si>
  <si>
    <t>over</t>
  </si>
  <si>
    <t>of Sep.</t>
  </si>
  <si>
    <t>Estimate</t>
  </si>
  <si>
    <t>Perfomance</t>
  </si>
  <si>
    <t>Unit</t>
  </si>
  <si>
    <t>3. Some key industrial products</t>
  </si>
  <si>
    <t>Pollution treatment and other waste management activities</t>
  </si>
  <si>
    <t>Extraction of crude petroleum and nutural gas</t>
  </si>
  <si>
    <t xml:space="preserve"> last month</t>
  </si>
  <si>
    <t xml:space="preserve">the same period </t>
  </si>
  <si>
    <t>the same period</t>
  </si>
  <si>
    <t xml:space="preserve">versus </t>
  </si>
  <si>
    <t>as of 01/10/2024</t>
  </si>
  <si>
    <t>LEI</t>
  </si>
  <si>
    <t xml:space="preserve">4. Labour employed index (LEI) of industrial enterprise </t>
  </si>
  <si>
    <t>Ca Mau</t>
  </si>
  <si>
    <t>Bac Lieu</t>
  </si>
  <si>
    <t>Soc Trang</t>
  </si>
  <si>
    <t>Hau Giang</t>
  </si>
  <si>
    <t>Can Tho</t>
  </si>
  <si>
    <t>Kien Giang</t>
  </si>
  <si>
    <t xml:space="preserve">An Giang </t>
  </si>
  <si>
    <t xml:space="preserve">Dong Thap </t>
  </si>
  <si>
    <t>Vinh Long</t>
  </si>
  <si>
    <t xml:space="preserve">Tra Vinh </t>
  </si>
  <si>
    <t xml:space="preserve">Ben Tre </t>
  </si>
  <si>
    <t xml:space="preserve">Tien Giang </t>
  </si>
  <si>
    <t>Long An</t>
  </si>
  <si>
    <t>Ho Chi Minh city</t>
  </si>
  <si>
    <t>Ba Ria - Vung Tau</t>
  </si>
  <si>
    <t>Dong Nai</t>
  </si>
  <si>
    <t>Binh Duong</t>
  </si>
  <si>
    <t>Tay Ninh</t>
  </si>
  <si>
    <t>Binh Phuoc</t>
  </si>
  <si>
    <t>Lam Dong</t>
  </si>
  <si>
    <t>Dak Nong</t>
  </si>
  <si>
    <t>Dak Lak</t>
  </si>
  <si>
    <t>Gia Lai</t>
  </si>
  <si>
    <t>Kon Tum</t>
  </si>
  <si>
    <t>Binh Thuan</t>
  </si>
  <si>
    <t xml:space="preserve">Ninh Thuan </t>
  </si>
  <si>
    <t>Khanh Hoa</t>
  </si>
  <si>
    <t>Phu Yen</t>
  </si>
  <si>
    <t>Binh Dinh</t>
  </si>
  <si>
    <t>Quang Ngai</t>
  </si>
  <si>
    <t>Quang Nam</t>
  </si>
  <si>
    <t xml:space="preserve">Da Nang </t>
  </si>
  <si>
    <t>versus the same period last year</t>
  </si>
  <si>
    <t>versus the same period last month</t>
  </si>
  <si>
    <r>
      <t xml:space="preserve">5. </t>
    </r>
    <r>
      <rPr>
        <i/>
        <sz val="12"/>
        <rFont val="Arial"/>
        <family val="2"/>
      </rPr>
      <t>(Cont.)</t>
    </r>
    <r>
      <rPr>
        <b/>
        <sz val="12"/>
        <rFont val="Arial"/>
        <family val="2"/>
      </rPr>
      <t xml:space="preserve"> LEI of industrial enterprise by province </t>
    </r>
  </si>
  <si>
    <t>Thua Thien - Hue</t>
  </si>
  <si>
    <t>Quang Tri</t>
  </si>
  <si>
    <t>Quang Binh</t>
  </si>
  <si>
    <t>Ha Tinh</t>
  </si>
  <si>
    <t>Nghe An</t>
  </si>
  <si>
    <t>Thanh Hoa</t>
  </si>
  <si>
    <t>Hoa Binh</t>
  </si>
  <si>
    <t>Son La</t>
  </si>
  <si>
    <t>Lai Chau</t>
  </si>
  <si>
    <t>Dien Bien</t>
  </si>
  <si>
    <t>Phu Tho</t>
  </si>
  <si>
    <t>Bac Giang</t>
  </si>
  <si>
    <t>Lang Son</t>
  </si>
  <si>
    <t>Thai Nguyen</t>
  </si>
  <si>
    <t>Yen Bai</t>
  </si>
  <si>
    <t>Lao Cai</t>
  </si>
  <si>
    <t>Tuyen Quang</t>
  </si>
  <si>
    <t>Bac Kan</t>
  </si>
  <si>
    <t>Cao Bang</t>
  </si>
  <si>
    <t>Ha Giang</t>
  </si>
  <si>
    <t>Ninh Binh</t>
  </si>
  <si>
    <t>Nam Dinh</t>
  </si>
  <si>
    <t>Ha Nam</t>
  </si>
  <si>
    <t>Thai Binh</t>
  </si>
  <si>
    <t>Hung Yen</t>
  </si>
  <si>
    <t>Hai Phong</t>
  </si>
  <si>
    <t>Hai Duong</t>
  </si>
  <si>
    <t>Quang Ninh</t>
  </si>
  <si>
    <t>Bac Ninh</t>
  </si>
  <si>
    <t>Vinh Phuc</t>
  </si>
  <si>
    <t>Ha Noi</t>
  </si>
  <si>
    <t xml:space="preserve">5. LEI of industrial enterprise by province </t>
  </si>
  <si>
    <t>Number of enterprises completed dissolution procedures (Enterprise)</t>
  </si>
  <si>
    <t>Number of enterprises temporarily ceased and awaited dissolution procedures (Emterprise)</t>
  </si>
  <si>
    <t>Number of temporarily ceased enterprises with a certain time (Enterprise)</t>
  </si>
  <si>
    <t>Number of enterprises returned to operation (Enterprise)</t>
  </si>
  <si>
    <t>The average registered capital of an enterprise (Billion VND)</t>
  </si>
  <si>
    <t>Number of registered employees (Employees)</t>
  </si>
  <si>
    <t>The registered capital  (Billion VND)</t>
  </si>
  <si>
    <t>Number of newly established enterprises (Enterprise)</t>
  </si>
  <si>
    <t>period of 2023 (%)</t>
  </si>
  <si>
    <t xml:space="preserve">over the same </t>
  </si>
  <si>
    <t>October</t>
  </si>
  <si>
    <t>September</t>
  </si>
  <si>
    <t>of 2024</t>
  </si>
  <si>
    <t>over (%)</t>
  </si>
  <si>
    <t>Other service activities</t>
  </si>
  <si>
    <t>Employment activities; tourism; renting and leasing of machinery and equipment, tools; and other support service activities</t>
  </si>
  <si>
    <t>Arts, entertainment and recreation</t>
  </si>
  <si>
    <t>Human health and social work activities</t>
  </si>
  <si>
    <t xml:space="preserve">Education and training </t>
  </si>
  <si>
    <t>Science, technology; consultancy activities; designing; advertising  and other professional activities</t>
  </si>
  <si>
    <t>Real estate business</t>
  </si>
  <si>
    <t>Finance, banking &amp; insurance</t>
  </si>
  <si>
    <t>Information &amp; communication</t>
  </si>
  <si>
    <t>Accommodation and catering service</t>
  </si>
  <si>
    <t>Transportation and storage</t>
  </si>
  <si>
    <t>Wholesale and retail trade; repair of motor vehicles and motorcycles</t>
  </si>
  <si>
    <t>Service</t>
  </si>
  <si>
    <t>Construction</t>
  </si>
  <si>
    <t>Production and distribution of electricity, water, gas</t>
  </si>
  <si>
    <t>Mining and quarrying</t>
  </si>
  <si>
    <t>Industry and construction</t>
  </si>
  <si>
    <t>Agriculture, forestry and fishery</t>
  </si>
  <si>
    <t>By kinds of economic activity</t>
  </si>
  <si>
    <t>TOTAL</t>
  </si>
  <si>
    <t>(Employee)</t>
  </si>
  <si>
    <t>(Billion VND)</t>
  </si>
  <si>
    <t>(Enterprise)</t>
  </si>
  <si>
    <t>employee</t>
  </si>
  <si>
    <t>capital</t>
  </si>
  <si>
    <t>enterprise</t>
  </si>
  <si>
    <t>Number</t>
  </si>
  <si>
    <t xml:space="preserve">Registered </t>
  </si>
  <si>
    <t xml:space="preserve"> the same period of 2023 (%)</t>
  </si>
  <si>
    <t>10 months of 2024 over</t>
  </si>
  <si>
    <t>10 months of 2024</t>
  </si>
  <si>
    <t>the same period last year (%)</t>
  </si>
  <si>
    <t>Enterprise</t>
  </si>
  <si>
    <t>6. Some indicators about enterprise</t>
  </si>
  <si>
    <t>7. Number of enterprises returned to operation</t>
  </si>
  <si>
    <t>8. Number of enterprises returned to operation</t>
  </si>
  <si>
    <t>9. Number of temporarily ceased enterprises with a certain time</t>
  </si>
  <si>
    <t>10. Number of enterprises completed dissolution procedures</t>
  </si>
  <si>
    <t>An Giang</t>
  </si>
  <si>
    <t>Selected localities</t>
  </si>
  <si>
    <t>Commune level</t>
  </si>
  <si>
    <t>District level</t>
  </si>
  <si>
    <t>Provincial level</t>
  </si>
  <si>
    <t>Local</t>
  </si>
  <si>
    <t>Ministry of Science &amp; Technology</t>
  </si>
  <si>
    <t>Ministry of Information &amp; Communications</t>
  </si>
  <si>
    <t>Ministry of Construction</t>
  </si>
  <si>
    <t>Ministry of Culture, Sports &amp; Tourism</t>
  </si>
  <si>
    <t>Ministry of Industry &amp; Trade</t>
  </si>
  <si>
    <t>Ministry of Natural Resources &amp; Environment</t>
  </si>
  <si>
    <t>Ministry of Education &amp; Training</t>
  </si>
  <si>
    <t>Ministry of Health</t>
  </si>
  <si>
    <t>Ministry of Agriculture &amp; Rural Development</t>
  </si>
  <si>
    <t>Ministry of Transport</t>
  </si>
  <si>
    <t>Of which:</t>
  </si>
  <si>
    <t>Central</t>
  </si>
  <si>
    <t>same period  (%)</t>
  </si>
  <si>
    <t>plan 2024 (%)</t>
  </si>
  <si>
    <t>of 2024 versus</t>
  </si>
  <si>
    <t>Accrued</t>
  </si>
  <si>
    <t xml:space="preserve">Performance </t>
  </si>
  <si>
    <t>Bill dongs</t>
  </si>
  <si>
    <t xml:space="preserve">11. Realized investment capital under the State budget </t>
  </si>
  <si>
    <t>Cayman Islands</t>
  </si>
  <si>
    <t>German</t>
  </si>
  <si>
    <t>Italia</t>
  </si>
  <si>
    <t>Canada</t>
  </si>
  <si>
    <t>Netherlands</t>
  </si>
  <si>
    <t>Thailand</t>
  </si>
  <si>
    <t>Malaixia</t>
  </si>
  <si>
    <t>Seychelles</t>
  </si>
  <si>
    <t>BritishVirginIslands</t>
  </si>
  <si>
    <t>United State</t>
  </si>
  <si>
    <t>United Kingdom</t>
  </si>
  <si>
    <t>Samoa</t>
  </si>
  <si>
    <t>Turkey</t>
  </si>
  <si>
    <t>Taiwan</t>
  </si>
  <si>
    <t>Japan</t>
  </si>
  <si>
    <t>Special Administration Hong Kong</t>
  </si>
  <si>
    <t>China</t>
  </si>
  <si>
    <t>South Korea</t>
  </si>
  <si>
    <t>Singapore</t>
  </si>
  <si>
    <t>By country and geographical territory</t>
  </si>
  <si>
    <t>Da Nang</t>
  </si>
  <si>
    <t>Ho Chi Minh City</t>
  </si>
  <si>
    <t>Ninh Thuan</t>
  </si>
  <si>
    <t>By province</t>
  </si>
  <si>
    <t>for adjustment</t>
  </si>
  <si>
    <t>(Project)</t>
  </si>
  <si>
    <t xml:space="preserve">Registered capital </t>
  </si>
  <si>
    <t>Newly registered</t>
  </si>
  <si>
    <t>Number of projects</t>
  </si>
  <si>
    <t>Mill. USD</t>
  </si>
  <si>
    <t>18. Licensed FDI projects from January 01 to October 31, 2024</t>
  </si>
  <si>
    <t xml:space="preserve">Other services </t>
  </si>
  <si>
    <t xml:space="preserve">Traveling service </t>
  </si>
  <si>
    <t xml:space="preserve">Accommodation and catering service </t>
  </si>
  <si>
    <t xml:space="preserve">Retail sale </t>
  </si>
  <si>
    <t xml:space="preserve"> Structure
(%) </t>
  </si>
  <si>
    <t>Total</t>
  </si>
  <si>
    <t>period last year (%)</t>
  </si>
  <si>
    <t xml:space="preserve">Compared to the same </t>
  </si>
  <si>
    <t>Performance</t>
  </si>
  <si>
    <t>Bill. dongs</t>
  </si>
  <si>
    <t xml:space="preserve">13. Retail sales of good and services </t>
  </si>
  <si>
    <t>Toys, sports equipment and their parts</t>
  </si>
  <si>
    <t>Furniture made of non-wood materials</t>
  </si>
  <si>
    <t>Means of transport and components</t>
  </si>
  <si>
    <t>Electrical wire and cable</t>
  </si>
  <si>
    <t>Machinery, instrument, accessory</t>
  </si>
  <si>
    <t>Cameras, camcorders and their components</t>
  </si>
  <si>
    <t>Phones all of kinds and their parts</t>
  </si>
  <si>
    <t>Electronic goods, computers and their parts</t>
  </si>
  <si>
    <t>Other basic metals and products</t>
  </si>
  <si>
    <t>Iron and steel products</t>
  </si>
  <si>
    <t>Iron, steel</t>
  </si>
  <si>
    <t>Auxiliary materials for textile, clothing, leather and footwear</t>
  </si>
  <si>
    <t>Footwear</t>
  </si>
  <si>
    <t>Textiles and garments</t>
  </si>
  <si>
    <t>Textile fibres</t>
  </si>
  <si>
    <t>Paper and paper products</t>
  </si>
  <si>
    <t>Wood and products</t>
  </si>
  <si>
    <t>Hand bags, wallets, suitcases, umbrellas</t>
  </si>
  <si>
    <t>Rubber</t>
  </si>
  <si>
    <t>Plastic products</t>
  </si>
  <si>
    <t>Plastic materials</t>
  </si>
  <si>
    <t>Chemical products</t>
  </si>
  <si>
    <t xml:space="preserve">Chemicals </t>
  </si>
  <si>
    <t>Petrol</t>
  </si>
  <si>
    <t>Crude oil</t>
  </si>
  <si>
    <t>Clinker and cement</t>
  </si>
  <si>
    <t>Cassava &amp; products</t>
  </si>
  <si>
    <t>Rice</t>
  </si>
  <si>
    <t>Pepper</t>
  </si>
  <si>
    <t>Tea</t>
  </si>
  <si>
    <t>Coffee</t>
  </si>
  <si>
    <t>Cashew nut</t>
  </si>
  <si>
    <t>Vegetables and fruits</t>
  </si>
  <si>
    <t xml:space="preserve">Aquatic products </t>
  </si>
  <si>
    <t>MAIN ITEMS</t>
  </si>
  <si>
    <t xml:space="preserve">    Others</t>
  </si>
  <si>
    <t xml:space="preserve">    Crude oil</t>
  </si>
  <si>
    <t>FDI sector</t>
  </si>
  <si>
    <t>Domestic economic sector</t>
  </si>
  <si>
    <t>Value</t>
  </si>
  <si>
    <t>Volume</t>
  </si>
  <si>
    <t>versus same period</t>
  </si>
  <si>
    <t>8 months of 2024</t>
  </si>
  <si>
    <t>October 2024</t>
  </si>
  <si>
    <t>Preliminary</t>
  </si>
  <si>
    <t>1000 tons, Mill. USD</t>
  </si>
  <si>
    <t>Exports of goods</t>
  </si>
  <si>
    <t>(*)Unit, US$ million</t>
  </si>
  <si>
    <t>Of which: Assembled(*)</t>
  </si>
  <si>
    <t>Domestic electrical appliances and components</t>
  </si>
  <si>
    <t>Electronic devices, computers and their parts</t>
  </si>
  <si>
    <t>Products made from other basic metals</t>
  </si>
  <si>
    <t>Other basic metals</t>
  </si>
  <si>
    <t>Iron, steel products</t>
  </si>
  <si>
    <t>Iron and steel scrap</t>
  </si>
  <si>
    <t>Glass and glass products</t>
  </si>
  <si>
    <t>Auxiliary materials for textile, footwear</t>
  </si>
  <si>
    <t>Fabrics</t>
  </si>
  <si>
    <t>Textile yarn</t>
  </si>
  <si>
    <t>Cotton</t>
  </si>
  <si>
    <t>Paper of all kinds</t>
  </si>
  <si>
    <t xml:space="preserve">Plastic </t>
  </si>
  <si>
    <t xml:space="preserve">Fertilizer </t>
  </si>
  <si>
    <t>Medicament</t>
  </si>
  <si>
    <t>Liquefied gas</t>
  </si>
  <si>
    <t>Coal</t>
  </si>
  <si>
    <t>Ores and other minerals</t>
  </si>
  <si>
    <t>Cattle feed and supplies</t>
  </si>
  <si>
    <t>Milk and dairy products</t>
  </si>
  <si>
    <t>Aquatic products</t>
  </si>
  <si>
    <t>TOTAL VALUE</t>
  </si>
  <si>
    <t>Imports of goods</t>
  </si>
  <si>
    <t>CORE INFLATION</t>
  </si>
  <si>
    <t>US DOLLAR PRICE INDEXES</t>
  </si>
  <si>
    <t>GOLD PRICE INDEXES</t>
  </si>
  <si>
    <t>Others</t>
  </si>
  <si>
    <t>Culture, entertainment and tourism</t>
  </si>
  <si>
    <t>Educational service</t>
  </si>
  <si>
    <t xml:space="preserve">    Of which:</t>
  </si>
  <si>
    <t>Education</t>
  </si>
  <si>
    <t>Postal and communicational service</t>
  </si>
  <si>
    <t>Transport</t>
  </si>
  <si>
    <t>Medical service</t>
  </si>
  <si>
    <t>Medicaments and health service</t>
  </si>
  <si>
    <t>Family appliances and tools</t>
  </si>
  <si>
    <t>Housing and construction materials</t>
  </si>
  <si>
    <t>Textile, footgear and hats</t>
  </si>
  <si>
    <t>Drinks and tobacco</t>
  </si>
  <si>
    <t>Outdoor eating and drinking</t>
  </si>
  <si>
    <t>Foodstuff</t>
  </si>
  <si>
    <t>Grain food</t>
  </si>
  <si>
    <t>Food and catering services</t>
  </si>
  <si>
    <t>CONSUMER PRICE INDEXES</t>
  </si>
  <si>
    <t>same period last year</t>
  </si>
  <si>
    <t>(2019)</t>
  </si>
  <si>
    <t>December</t>
  </si>
  <si>
    <t>Base Year</t>
  </si>
  <si>
    <t>Average 10 months of 2024</t>
  </si>
  <si>
    <t>October 2024 versus:</t>
  </si>
  <si>
    <t xml:space="preserve">       and core inflation in October 2024</t>
  </si>
  <si>
    <t>16. Consumer price indexes, gold, US dollar price indexes</t>
  </si>
  <si>
    <t>Airway</t>
  </si>
  <si>
    <t>Road</t>
  </si>
  <si>
    <t>Inland waterway</t>
  </si>
  <si>
    <t>Seaway</t>
  </si>
  <si>
    <t>Railway</t>
  </si>
  <si>
    <t>By types of transport</t>
  </si>
  <si>
    <t>Overseas</t>
  </si>
  <si>
    <t>Domestic</t>
  </si>
  <si>
    <t>By geographical range of transport</t>
  </si>
  <si>
    <t>II. Volume traffic carried
(Mill. passengers-km)</t>
  </si>
  <si>
    <t>I. Volume carried 
(Thous. passengers)</t>
  </si>
  <si>
    <t>2023 (%)</t>
  </si>
  <si>
    <t>(%)</t>
  </si>
  <si>
    <t>September 2024</t>
  </si>
  <si>
    <t>2024 over the</t>
  </si>
  <si>
    <t>over the</t>
  </si>
  <si>
    <t xml:space="preserve">     </t>
  </si>
  <si>
    <t xml:space="preserve">17. Carriage of passengers </t>
  </si>
  <si>
    <t>By geographical range 
of transport</t>
  </si>
  <si>
    <t>II. Volume traffic carried 
(Mill. tons-km)</t>
  </si>
  <si>
    <t>By geographical range
of transport</t>
  </si>
  <si>
    <t>I. Volume carried (Thous. tons)</t>
  </si>
  <si>
    <t>18. Carriage of cargos</t>
  </si>
  <si>
    <t xml:space="preserve">Africa </t>
  </si>
  <si>
    <t>Other countries and territories</t>
  </si>
  <si>
    <t>New Zealand</t>
  </si>
  <si>
    <t>Australia</t>
  </si>
  <si>
    <t>Oceania</t>
  </si>
  <si>
    <t>Other countries</t>
  </si>
  <si>
    <t>Poland</t>
  </si>
  <si>
    <t>Norway</t>
  </si>
  <si>
    <t>Belgium</t>
  </si>
  <si>
    <t xml:space="preserve">Switzerland </t>
  </si>
  <si>
    <t>Denmark</t>
  </si>
  <si>
    <t>Sweden</t>
  </si>
  <si>
    <t>Italy</t>
  </si>
  <si>
    <t>Spain</t>
  </si>
  <si>
    <t xml:space="preserve">Germany </t>
  </si>
  <si>
    <t>France</t>
  </si>
  <si>
    <t>The United Kingdom</t>
  </si>
  <si>
    <t>Russia</t>
  </si>
  <si>
    <t xml:space="preserve">Europe </t>
  </si>
  <si>
    <t>Other American countries</t>
  </si>
  <si>
    <t>The United States</t>
  </si>
  <si>
    <t>America</t>
  </si>
  <si>
    <t>India</t>
  </si>
  <si>
    <t>Indonesia</t>
  </si>
  <si>
    <t>Laos</t>
  </si>
  <si>
    <t>Philippines</t>
  </si>
  <si>
    <t>Cambodia</t>
  </si>
  <si>
    <t>Malaysia</t>
  </si>
  <si>
    <t>Asia</t>
  </si>
  <si>
    <t>By citizenship and geographical territory</t>
  </si>
  <si>
    <t>By means of transport</t>
  </si>
  <si>
    <t>period</t>
  </si>
  <si>
    <t>the same</t>
  </si>
  <si>
    <t xml:space="preserve">the same </t>
  </si>
  <si>
    <t>2024 versus</t>
  </si>
  <si>
    <t>versus</t>
  </si>
  <si>
    <t>Arrivals</t>
  </si>
  <si>
    <t>19. International visitors to Viet Nam</t>
  </si>
  <si>
    <t>October of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</si>
</sst>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\ \ ########"/>
    <numFmt numFmtId="165" formatCode="0.0"/>
    <numFmt numFmtId="166" formatCode="_(* #,##0.0_);_(* \(#,##0.0\);_(* &quot;-&quot;??_);_(@_)"/>
    <numFmt numFmtId="167" formatCode="#,##0.0;\-#,##0.0"/>
    <numFmt numFmtId="168" formatCode="0.0%"/>
    <numFmt numFmtId="169" formatCode="_(* #,##0_);_(* \(#,##0\);_(* &quot;-&quot;??_);_(@_)"/>
    <numFmt numFmtId="170" formatCode="_-* #,##0_-;\-* #,##0_-;_-* &quot;-&quot;_-;_-@_-"/>
    <numFmt numFmtId="171" formatCode="_-* #,##0.00_-;\-* #,##0.00_-;_-* &quot;-&quot;??_-;_-@_-"/>
  </numFmts>
  <fonts count="77"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3"/>
      <name val=".VnTime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  <charset val="163"/>
    </font>
    <font>
      <sz val="9"/>
      <color indexed="8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2"/>
      <color theme="1"/>
      <name val="Times New Roman"/>
      <family val="2"/>
    </font>
    <font>
      <vertAlign val="superscript"/>
      <sz val="9"/>
      <name val="Arial"/>
      <family val="2"/>
    </font>
    <font>
      <sz val="10"/>
      <name val="MS Sans Serif"/>
      <family val="2"/>
    </font>
    <font>
      <sz val="10"/>
      <name val="Arial"/>
      <family val="2"/>
      <charset val="163"/>
    </font>
    <font>
      <b/>
      <sz val="9"/>
      <color indexed="8"/>
      <name val="Arial"/>
      <family val="2"/>
    </font>
    <font>
      <sz val="14"/>
      <color theme="1"/>
      <name val="Times New Roman"/>
      <family val="2"/>
    </font>
    <font>
      <sz val="10"/>
      <name val=".VnArial"/>
      <family val="2"/>
    </font>
    <font>
      <i/>
      <sz val="12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name val="Arial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3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9.5"/>
      <color theme="1"/>
      <name val="Arial"/>
      <family val="2"/>
    </font>
    <font>
      <b/>
      <i/>
      <sz val="10"/>
      <color theme="1"/>
      <name val="Arial"/>
      <family val="2"/>
    </font>
    <font>
      <i/>
      <sz val="9.5"/>
      <color theme="1"/>
      <name val="Arial"/>
      <family val="2"/>
    </font>
    <font>
      <b/>
      <i/>
      <sz val="9"/>
      <color theme="1"/>
      <name val="Arial"/>
      <family val="2"/>
    </font>
    <font>
      <b/>
      <i/>
      <sz val="9.5"/>
      <color theme="1"/>
      <name val="Arial"/>
      <family val="2"/>
    </font>
    <font>
      <b/>
      <sz val="9"/>
      <color theme="1"/>
      <name val="Arial"/>
      <family val="2"/>
    </font>
    <font>
      <b/>
      <sz val="9.5"/>
      <name val="Arial"/>
      <family val="2"/>
    </font>
    <font>
      <b/>
      <sz val="9"/>
      <color rgb="FF000000"/>
      <name val="Arial"/>
      <family val="2"/>
    </font>
    <font>
      <b/>
      <i/>
      <sz val="10"/>
      <color indexed="8"/>
      <name val="Arial"/>
      <family val="2"/>
    </font>
    <font>
      <sz val="12"/>
      <name val="VNTime"/>
    </font>
    <font>
      <sz val="10"/>
      <color indexed="8"/>
      <name val="Arial"/>
      <family val="2"/>
    </font>
    <font>
      <b/>
      <sz val="13"/>
      <name val="Arial"/>
      <family val="2"/>
    </font>
    <font>
      <sz val="12"/>
      <name val=".VnArial Narrow"/>
      <family val="2"/>
    </font>
    <font>
      <b/>
      <i/>
      <sz val="10"/>
      <name val=".VnArial"/>
      <family val="2"/>
    </font>
    <font>
      <b/>
      <i/>
      <sz val="12"/>
      <name val="Arial"/>
      <family val="2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9.5"/>
      <name val="Arial"/>
      <family val="2"/>
    </font>
    <font>
      <sz val="9"/>
      <name val=".VnTime"/>
      <family val="2"/>
    </font>
    <font>
      <b/>
      <sz val="9"/>
      <name val=".VnTimeH"/>
      <family val="2"/>
    </font>
    <font>
      <sz val="9"/>
      <color indexed="9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theme="1"/>
      <name val="Calibri"/>
      <family val="2"/>
    </font>
    <font>
      <b/>
      <sz val="13"/>
      <name val=".VnArial"/>
      <family val="2"/>
    </font>
    <font>
      <i/>
      <vertAlign val="superscript"/>
      <sz val="9"/>
      <name val="Arial"/>
      <family val="2"/>
    </font>
    <font>
      <sz val="9"/>
      <name val=".VnArialH"/>
      <family val="2"/>
    </font>
    <font>
      <sz val="10"/>
      <name val=".VnTime"/>
      <family val="2"/>
    </font>
    <font>
      <i/>
      <sz val="9.5"/>
      <name val="Arial"/>
      <family val="2"/>
    </font>
    <font>
      <sz val="11.5"/>
      <name val=".VnTime"/>
      <family val="2"/>
    </font>
    <font>
      <sz val="11.5"/>
      <name val="Times New Roman"/>
      <family val="1"/>
    </font>
    <font>
      <sz val="11"/>
      <name val="Times New Roman"/>
      <family val="1"/>
    </font>
    <font>
      <sz val="13"/>
      <name val=".VnArial"/>
      <family val="2"/>
    </font>
    <font>
      <sz val="13"/>
      <name val="Arial"/>
      <family val="2"/>
    </font>
    <font>
      <sz val="11.5"/>
      <color theme="1"/>
      <name val=".VnTime"/>
      <family val="2"/>
    </font>
    <font>
      <sz val="11.5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1" fillId="0" borderId="0"/>
    <xf numFmtId="0" fontId="4" fillId="0" borderId="0"/>
    <xf numFmtId="0" fontId="7" fillId="0" borderId="0"/>
    <xf numFmtId="0" fontId="1" fillId="0" borderId="0"/>
    <xf numFmtId="0" fontId="4" fillId="0" borderId="0"/>
    <xf numFmtId="43" fontId="10" fillId="0" borderId="0" applyFont="0" applyFill="0" applyBorder="0" applyAlignment="0" applyProtection="0"/>
    <xf numFmtId="0" fontId="11" fillId="0" borderId="0"/>
    <xf numFmtId="43" fontId="4" fillId="0" borderId="0" applyFont="0" applyFill="0" applyBorder="0" applyAlignment="0" applyProtection="0"/>
    <xf numFmtId="0" fontId="13" fillId="0" borderId="0"/>
    <xf numFmtId="0" fontId="7" fillId="0" borderId="0"/>
    <xf numFmtId="0" fontId="10" fillId="0" borderId="0"/>
    <xf numFmtId="0" fontId="4" fillId="0" borderId="0"/>
    <xf numFmtId="0" fontId="21" fillId="0" borderId="0"/>
    <xf numFmtId="43" fontId="10" fillId="0" borderId="0" applyFont="0" applyFill="0" applyBorder="0" applyAlignment="0" applyProtection="0"/>
    <xf numFmtId="0" fontId="23" fillId="0" borderId="0"/>
    <xf numFmtId="0" fontId="1" fillId="0" borderId="0"/>
    <xf numFmtId="0" fontId="11" fillId="0" borderId="0"/>
    <xf numFmtId="0" fontId="24" fillId="0" borderId="0"/>
    <xf numFmtId="0" fontId="24" fillId="0" borderId="0"/>
    <xf numFmtId="0" fontId="26" fillId="0" borderId="0"/>
    <xf numFmtId="0" fontId="27" fillId="0" borderId="0" applyAlignment="0">
      <alignment vertical="top" wrapText="1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32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7" fillId="0" borderId="0"/>
    <xf numFmtId="0" fontId="26" fillId="0" borderId="0"/>
    <xf numFmtId="0" fontId="23" fillId="0" borderId="0"/>
    <xf numFmtId="0" fontId="23" fillId="0" borderId="0"/>
    <xf numFmtId="0" fontId="10" fillId="0" borderId="0"/>
    <xf numFmtId="0" fontId="10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 applyFont="0" applyFill="0" applyBorder="0" applyAlignment="0" applyProtection="0"/>
    <xf numFmtId="0" fontId="4" fillId="0" borderId="0"/>
    <xf numFmtId="0" fontId="10" fillId="0" borderId="0"/>
    <xf numFmtId="0" fontId="1" fillId="0" borderId="0"/>
    <xf numFmtId="0" fontId="1" fillId="0" borderId="0"/>
    <xf numFmtId="0" fontId="21" fillId="0" borderId="0"/>
    <xf numFmtId="0" fontId="4" fillId="0" borderId="0"/>
    <xf numFmtId="0" fontId="21" fillId="0" borderId="0"/>
    <xf numFmtId="0" fontId="1" fillId="0" borderId="0"/>
    <xf numFmtId="0" fontId="4" fillId="0" borderId="0"/>
    <xf numFmtId="0" fontId="4" fillId="0" borderId="0"/>
    <xf numFmtId="170" fontId="1" fillId="0" borderId="0" applyFont="0" applyFill="0" applyBorder="0" applyAlignment="0" applyProtection="0"/>
    <xf numFmtId="0" fontId="59" fillId="0" borderId="0"/>
    <xf numFmtId="171" fontId="1" fillId="0" borderId="0" applyFont="0" applyFill="0" applyBorder="0" applyAlignment="0" applyProtection="0"/>
    <xf numFmtId="0" fontId="4" fillId="0" borderId="0"/>
    <xf numFmtId="0" fontId="64" fillId="0" borderId="0"/>
    <xf numFmtId="0" fontId="1" fillId="0" borderId="0"/>
    <xf numFmtId="0" fontId="10" fillId="0" borderId="0"/>
    <xf numFmtId="0" fontId="11" fillId="0" borderId="0"/>
    <xf numFmtId="0" fontId="26" fillId="0" borderId="0"/>
    <xf numFmtId="0" fontId="1" fillId="0" borderId="0"/>
    <xf numFmtId="0" fontId="10" fillId="0" borderId="0"/>
    <xf numFmtId="0" fontId="23" fillId="0" borderId="0"/>
    <xf numFmtId="0" fontId="64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1" fillId="0" borderId="0"/>
  </cellStyleXfs>
  <cellXfs count="473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2"/>
    <xf numFmtId="0" fontId="5" fillId="0" borderId="0" xfId="1" applyFont="1"/>
    <xf numFmtId="0" fontId="5" fillId="0" borderId="1" xfId="1" applyFont="1" applyBorder="1"/>
    <xf numFmtId="0" fontId="6" fillId="0" borderId="0" xfId="1" applyFont="1" applyAlignment="1">
      <alignment horizontal="right"/>
    </xf>
    <xf numFmtId="0" fontId="4" fillId="0" borderId="2" xfId="1" applyFont="1" applyBorder="1"/>
    <xf numFmtId="0" fontId="5" fillId="0" borderId="2" xfId="1" applyFont="1" applyBorder="1" applyAlignment="1">
      <alignment horizontal="center" vertical="center"/>
    </xf>
    <xf numFmtId="0" fontId="4" fillId="0" borderId="0" xfId="1" applyFont="1"/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164" fontId="8" fillId="0" borderId="0" xfId="3" applyNumberFormat="1" applyFont="1"/>
    <xf numFmtId="49" fontId="9" fillId="0" borderId="0" xfId="3" applyNumberFormat="1" applyFont="1"/>
    <xf numFmtId="165" fontId="8" fillId="0" borderId="0" xfId="4" applyNumberFormat="1" applyFont="1" applyAlignment="1">
      <alignment horizontal="right" indent="2"/>
    </xf>
    <xf numFmtId="165" fontId="4" fillId="0" borderId="0" xfId="4" applyNumberFormat="1" applyFont="1" applyAlignment="1">
      <alignment horizontal="right" indent="3"/>
    </xf>
    <xf numFmtId="164" fontId="4" fillId="0" borderId="0" xfId="3" applyNumberFormat="1" applyFont="1"/>
    <xf numFmtId="49" fontId="4" fillId="0" borderId="0" xfId="3" applyNumberFormat="1" applyFont="1"/>
    <xf numFmtId="165" fontId="4" fillId="0" borderId="0" xfId="4" applyNumberFormat="1" applyFont="1" applyAlignment="1">
      <alignment horizontal="right" indent="2"/>
    </xf>
    <xf numFmtId="165" fontId="8" fillId="0" borderId="0" xfId="4" applyNumberFormat="1" applyFont="1" applyAlignment="1">
      <alignment horizontal="right" indent="3"/>
    </xf>
    <xf numFmtId="0" fontId="4" fillId="0" borderId="0" xfId="4" applyFont="1"/>
    <xf numFmtId="0" fontId="4" fillId="0" borderId="0" xfId="5"/>
    <xf numFmtId="0" fontId="5" fillId="0" borderId="0" xfId="7" applyFont="1"/>
    <xf numFmtId="166" fontId="12" fillId="0" borderId="0" xfId="8" applyNumberFormat="1" applyFont="1" applyBorder="1" applyAlignment="1">
      <alignment horizontal="right" wrapText="1" indent="1"/>
    </xf>
    <xf numFmtId="0" fontId="14" fillId="0" borderId="0" xfId="9" applyFont="1" applyAlignment="1">
      <alignment horizontal="left" wrapText="1" indent="1"/>
    </xf>
    <xf numFmtId="0" fontId="15" fillId="0" borderId="0" xfId="7" applyFont="1"/>
    <xf numFmtId="166" fontId="16" fillId="0" borderId="0" xfId="8" applyNumberFormat="1" applyFont="1" applyBorder="1" applyAlignment="1">
      <alignment horizontal="right" wrapText="1" indent="1"/>
    </xf>
    <xf numFmtId="0" fontId="17" fillId="0" borderId="0" xfId="9" applyFont="1" applyAlignment="1">
      <alignment horizontal="left" wrapText="1"/>
    </xf>
    <xf numFmtId="0" fontId="18" fillId="0" borderId="0" xfId="7" applyFont="1"/>
    <xf numFmtId="0" fontId="14" fillId="0" borderId="0" xfId="9" applyFont="1" applyAlignment="1">
      <alignment horizontal="left" vertical="center" wrapText="1" indent="1"/>
    </xf>
    <xf numFmtId="0" fontId="8" fillId="0" borderId="0" xfId="7" applyFont="1" applyAlignment="1">
      <alignment horizontal="left" wrapText="1"/>
    </xf>
    <xf numFmtId="0" fontId="19" fillId="0" borderId="0" xfId="7" applyFont="1" applyAlignment="1">
      <alignment horizontal="center" vertical="center" wrapText="1"/>
    </xf>
    <xf numFmtId="0" fontId="15" fillId="0" borderId="0" xfId="7" applyFont="1" applyAlignment="1">
      <alignment horizontal="center" vertical="center" wrapText="1"/>
    </xf>
    <xf numFmtId="0" fontId="8" fillId="0" borderId="0" xfId="10" applyFont="1" applyAlignment="1">
      <alignment horizontal="left"/>
    </xf>
    <xf numFmtId="0" fontId="5" fillId="0" borderId="0" xfId="7" applyFont="1" applyAlignment="1">
      <alignment horizontal="center" vertical="center" wrapText="1"/>
    </xf>
    <xf numFmtId="165" fontId="16" fillId="0" borderId="0" xfId="11" applyNumberFormat="1" applyFont="1" applyAlignment="1">
      <alignment horizontal="right" wrapText="1" indent="1"/>
    </xf>
    <xf numFmtId="0" fontId="20" fillId="0" borderId="0" xfId="7" applyFont="1" applyAlignment="1">
      <alignment wrapText="1"/>
    </xf>
    <xf numFmtId="165" fontId="12" fillId="0" borderId="0" xfId="12" applyNumberFormat="1" applyFont="1" applyAlignment="1">
      <alignment horizontal="right" vertical="center" wrapText="1"/>
    </xf>
    <xf numFmtId="0" fontId="15" fillId="0" borderId="0" xfId="7" applyFont="1" applyAlignment="1">
      <alignment vertical="center" wrapText="1"/>
    </xf>
    <xf numFmtId="0" fontId="5" fillId="0" borderId="1" xfId="7" applyFont="1" applyBorder="1" applyAlignment="1">
      <alignment horizontal="center" vertical="center" wrapText="1"/>
    </xf>
    <xf numFmtId="0" fontId="5" fillId="0" borderId="2" xfId="7" applyFont="1" applyBorder="1" applyAlignment="1">
      <alignment horizontal="center" vertical="center" wrapText="1"/>
    </xf>
    <xf numFmtId="0" fontId="15" fillId="0" borderId="2" xfId="7" applyFont="1" applyBorder="1" applyAlignment="1">
      <alignment vertical="center" wrapText="1"/>
    </xf>
    <xf numFmtId="0" fontId="19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5" fillId="0" borderId="0" xfId="7" applyFont="1" applyAlignment="1">
      <alignment horizontal="right"/>
    </xf>
    <xf numFmtId="0" fontId="15" fillId="0" borderId="0" xfId="7" applyFont="1" applyAlignment="1">
      <alignment horizontal="left"/>
    </xf>
    <xf numFmtId="0" fontId="2" fillId="0" borderId="0" xfId="7" applyFont="1" applyAlignment="1">
      <alignment horizontal="left" wrapText="1"/>
    </xf>
    <xf numFmtId="0" fontId="2" fillId="0" borderId="0" xfId="7" applyFont="1" applyAlignment="1">
      <alignment horizontal="left" wrapText="1"/>
    </xf>
    <xf numFmtId="0" fontId="3" fillId="0" borderId="0" xfId="10" applyFont="1"/>
    <xf numFmtId="0" fontId="3" fillId="0" borderId="0" xfId="10" applyFont="1" applyAlignment="1">
      <alignment horizontal="center"/>
    </xf>
    <xf numFmtId="0" fontId="12" fillId="0" borderId="0" xfId="13" applyFont="1"/>
    <xf numFmtId="0" fontId="12" fillId="0" borderId="0" xfId="13" applyFont="1" applyAlignment="1">
      <alignment horizontal="center"/>
    </xf>
    <xf numFmtId="165" fontId="12" fillId="0" borderId="0" xfId="13" applyNumberFormat="1" applyFont="1"/>
    <xf numFmtId="165" fontId="3" fillId="0" borderId="0" xfId="10" applyNumberFormat="1" applyFont="1"/>
    <xf numFmtId="0" fontId="4" fillId="0" borderId="0" xfId="10" applyFont="1"/>
    <xf numFmtId="165" fontId="4" fillId="0" borderId="0" xfId="11" applyNumberFormat="1" applyFont="1" applyAlignment="1">
      <alignment horizontal="right" wrapText="1" indent="2"/>
    </xf>
    <xf numFmtId="165" fontId="4" fillId="0" borderId="0" xfId="11" applyNumberFormat="1" applyFont="1" applyAlignment="1">
      <alignment wrapText="1"/>
    </xf>
    <xf numFmtId="165" fontId="4" fillId="0" borderId="0" xfId="11" applyNumberFormat="1" applyFont="1" applyAlignment="1">
      <alignment horizontal="right" wrapText="1"/>
    </xf>
    <xf numFmtId="0" fontId="5" fillId="0" borderId="0" xfId="7" applyFont="1" applyAlignment="1">
      <alignment horizontal="left"/>
    </xf>
    <xf numFmtId="166" fontId="4" fillId="0" borderId="0" xfId="14" applyNumberFormat="1" applyFont="1" applyFill="1" applyBorder="1" applyAlignment="1">
      <alignment horizontal="center" wrapText="1"/>
    </xf>
    <xf numFmtId="0" fontId="5" fillId="0" borderId="0" xfId="10" applyFont="1" applyAlignment="1">
      <alignment horizontal="center"/>
    </xf>
    <xf numFmtId="0" fontId="5" fillId="0" borderId="0" xfId="10" applyFont="1" applyAlignment="1">
      <alignment horizontal="center" vertical="center" wrapText="1"/>
    </xf>
    <xf numFmtId="0" fontId="5" fillId="0" borderId="0" xfId="7" applyFont="1" applyAlignment="1">
      <alignment horizontal="left" vertical="center"/>
    </xf>
    <xf numFmtId="0" fontId="14" fillId="0" borderId="0" xfId="7" applyFont="1" applyAlignment="1">
      <alignment horizontal="left" wrapText="1"/>
    </xf>
    <xf numFmtId="0" fontId="5" fillId="0" borderId="0" xfId="10" applyFont="1" applyAlignment="1">
      <alignment horizontal="center" vertical="center"/>
    </xf>
    <xf numFmtId="0" fontId="5" fillId="0" borderId="0" xfId="7" applyFont="1" applyAlignment="1">
      <alignment horizontal="left" wrapText="1"/>
    </xf>
    <xf numFmtId="165" fontId="4" fillId="0" borderId="0" xfId="14" applyNumberFormat="1" applyFont="1" applyFill="1" applyBorder="1" applyAlignment="1">
      <alignment horizontal="right" wrapText="1" indent="2"/>
    </xf>
    <xf numFmtId="0" fontId="4" fillId="0" borderId="0" xfId="15" applyFont="1" applyAlignment="1">
      <alignment horizontal="center" vertical="center"/>
    </xf>
    <xf numFmtId="0" fontId="4" fillId="0" borderId="0" xfId="15" applyFont="1" applyAlignment="1">
      <alignment horizontal="centerContinuous"/>
    </xf>
    <xf numFmtId="0" fontId="5" fillId="0" borderId="1" xfId="15" applyFont="1" applyBorder="1" applyAlignment="1">
      <alignment horizontal="center" vertical="center"/>
    </xf>
    <xf numFmtId="0" fontId="5" fillId="0" borderId="1" xfId="15" quotePrefix="1" applyFont="1" applyBorder="1" applyAlignment="1">
      <alignment horizontal="center" vertical="center"/>
    </xf>
    <xf numFmtId="0" fontId="5" fillId="0" borderId="0" xfId="15" applyFont="1" applyAlignment="1">
      <alignment horizontal="center" vertical="center"/>
    </xf>
    <xf numFmtId="0" fontId="5" fillId="0" borderId="0" xfId="15" quotePrefix="1" applyFont="1" applyAlignment="1">
      <alignment horizontal="center" vertical="center"/>
    </xf>
    <xf numFmtId="0" fontId="5" fillId="0" borderId="2" xfId="15" applyFont="1" applyBorder="1" applyAlignment="1">
      <alignment horizontal="center" vertical="center"/>
    </xf>
    <xf numFmtId="0" fontId="5" fillId="0" borderId="2" xfId="15" quotePrefix="1" applyFont="1" applyBorder="1" applyAlignment="1">
      <alignment horizontal="center" vertical="center"/>
    </xf>
    <xf numFmtId="0" fontId="4" fillId="0" borderId="2" xfId="15" applyFont="1" applyBorder="1" applyAlignment="1">
      <alignment horizontal="centerContinuous"/>
    </xf>
    <xf numFmtId="0" fontId="4" fillId="0" borderId="0" xfId="15" applyFont="1" applyAlignment="1">
      <alignment horizontal="center"/>
    </xf>
    <xf numFmtId="0" fontId="2" fillId="0" borderId="0" xfId="16" applyFont="1" applyAlignment="1">
      <alignment horizontal="left"/>
    </xf>
    <xf numFmtId="0" fontId="4" fillId="0" borderId="0" xfId="15" applyFont="1"/>
    <xf numFmtId="0" fontId="2" fillId="0" borderId="0" xfId="15" applyFont="1" applyAlignment="1">
      <alignment horizontal="left"/>
    </xf>
    <xf numFmtId="0" fontId="5" fillId="0" borderId="0" xfId="17" applyFont="1"/>
    <xf numFmtId="0" fontId="4" fillId="0" borderId="0" xfId="17" applyFont="1"/>
    <xf numFmtId="167" fontId="12" fillId="0" borderId="0" xfId="18" applyNumberFormat="1" applyFont="1" applyAlignment="1" applyProtection="1">
      <alignment horizontal="right" indent="2"/>
      <protection locked="0"/>
    </xf>
    <xf numFmtId="167" fontId="12" fillId="0" borderId="0" xfId="19" applyNumberFormat="1" applyFont="1" applyAlignment="1" applyProtection="1">
      <alignment horizontal="right" indent="3"/>
      <protection locked="0"/>
    </xf>
    <xf numFmtId="167" fontId="16" fillId="0" borderId="0" xfId="19" applyNumberFormat="1" applyFont="1" applyAlignment="1" applyProtection="1">
      <alignment horizontal="right" indent="3"/>
      <protection locked="0"/>
    </xf>
    <xf numFmtId="0" fontId="25" fillId="0" borderId="0" xfId="9" applyFont="1" applyAlignment="1">
      <alignment horizontal="left" wrapText="1"/>
    </xf>
    <xf numFmtId="0" fontId="15" fillId="0" borderId="0" xfId="17" applyFont="1"/>
    <xf numFmtId="0" fontId="18" fillId="0" borderId="0" xfId="17" applyFont="1"/>
    <xf numFmtId="167" fontId="4" fillId="0" borderId="0" xfId="19" applyNumberFormat="1" applyFont="1" applyAlignment="1" applyProtection="1">
      <alignment horizontal="right" indent="3"/>
      <protection locked="0"/>
    </xf>
    <xf numFmtId="0" fontId="5" fillId="0" borderId="0" xfId="17" applyFont="1" applyAlignment="1">
      <alignment vertical="center"/>
    </xf>
    <xf numFmtId="167" fontId="8" fillId="0" borderId="0" xfId="19" applyNumberFormat="1" applyFont="1" applyAlignment="1" applyProtection="1">
      <alignment horizontal="right" indent="3"/>
      <protection locked="0"/>
    </xf>
    <xf numFmtId="0" fontId="15" fillId="0" borderId="0" xfId="7" applyFont="1" applyAlignment="1">
      <alignment horizontal="left" wrapText="1"/>
    </xf>
    <xf numFmtId="0" fontId="19" fillId="0" borderId="0" xfId="17" applyFont="1" applyAlignment="1">
      <alignment horizontal="center" vertical="center" wrapText="1"/>
    </xf>
    <xf numFmtId="0" fontId="15" fillId="0" borderId="0" xfId="17" applyFont="1" applyAlignment="1">
      <alignment horizontal="center" vertical="center" wrapText="1"/>
    </xf>
    <xf numFmtId="0" fontId="5" fillId="0" borderId="0" xfId="17" applyFont="1" applyAlignment="1">
      <alignment horizontal="center" vertical="center" wrapText="1"/>
    </xf>
    <xf numFmtId="0" fontId="15" fillId="0" borderId="0" xfId="10" applyFont="1" applyAlignment="1">
      <alignment horizontal="left"/>
    </xf>
    <xf numFmtId="0" fontId="26" fillId="0" borderId="0" xfId="20"/>
    <xf numFmtId="0" fontId="5" fillId="0" borderId="0" xfId="21" applyFont="1" applyAlignment="1">
      <alignment horizontal="center" vertical="center" wrapText="1"/>
      <protection locked="0"/>
    </xf>
    <xf numFmtId="0" fontId="15" fillId="0" borderId="0" xfId="21" applyFont="1" applyAlignment="1">
      <alignment horizontal="center" vertical="center" wrapText="1"/>
      <protection locked="0"/>
    </xf>
    <xf numFmtId="0" fontId="5" fillId="0" borderId="1" xfId="21" applyFont="1" applyBorder="1" applyAlignment="1">
      <alignment horizontal="center" vertical="center" wrapText="1"/>
      <protection locked="0"/>
    </xf>
    <xf numFmtId="14" fontId="5" fillId="0" borderId="0" xfId="21" quotePrefix="1" applyNumberFormat="1" applyFont="1" applyAlignment="1">
      <alignment horizontal="center" vertical="center" wrapText="1"/>
      <protection locked="0"/>
    </xf>
    <xf numFmtId="0" fontId="5" fillId="0" borderId="2" xfId="21" applyFont="1" applyBorder="1" applyAlignment="1">
      <alignment horizontal="center" vertical="center" wrapText="1"/>
      <protection locked="0"/>
    </xf>
    <xf numFmtId="0" fontId="15" fillId="0" borderId="2" xfId="21" applyFont="1" applyBorder="1" applyAlignment="1">
      <alignment horizontal="center" vertical="center" wrapText="1"/>
      <protection locked="0"/>
    </xf>
    <xf numFmtId="0" fontId="19" fillId="0" borderId="0" xfId="17" applyFont="1" applyAlignment="1">
      <alignment horizontal="right"/>
    </xf>
    <xf numFmtId="0" fontId="15" fillId="0" borderId="0" xfId="17" applyFont="1" applyAlignment="1">
      <alignment horizontal="left"/>
    </xf>
    <xf numFmtId="0" fontId="2" fillId="0" borderId="0" xfId="17" applyFont="1" applyAlignment="1">
      <alignment horizontal="left" wrapText="1"/>
    </xf>
    <xf numFmtId="0" fontId="2" fillId="0" borderId="0" xfId="17" applyFont="1" applyAlignment="1">
      <alignment horizontal="left" wrapText="1"/>
    </xf>
    <xf numFmtId="0" fontId="10" fillId="0" borderId="0" xfId="11"/>
    <xf numFmtId="165" fontId="12" fillId="0" borderId="0" xfId="11" applyNumberFormat="1" applyFont="1" applyAlignment="1">
      <alignment horizontal="right" indent="5"/>
    </xf>
    <xf numFmtId="0" fontId="12" fillId="0" borderId="0" xfId="22" applyFont="1" applyAlignment="1">
      <alignment horizontal="left" indent="2"/>
    </xf>
    <xf numFmtId="167" fontId="12" fillId="0" borderId="0" xfId="11" applyNumberFormat="1" applyFont="1" applyAlignment="1" applyProtection="1">
      <alignment horizontal="right" indent="4"/>
      <protection locked="0"/>
    </xf>
    <xf numFmtId="0" fontId="12" fillId="0" borderId="0" xfId="11" applyFont="1" applyAlignment="1">
      <alignment horizontal="left" indent="1"/>
    </xf>
    <xf numFmtId="0" fontId="2" fillId="0" borderId="0" xfId="17" applyFont="1" applyAlignment="1">
      <alignment horizontal="left"/>
    </xf>
    <xf numFmtId="0" fontId="2" fillId="0" borderId="0" xfId="17" applyFont="1"/>
    <xf numFmtId="0" fontId="12" fillId="0" borderId="0" xfId="23" applyFont="1" applyAlignment="1">
      <alignment horizontal="left" indent="2"/>
    </xf>
    <xf numFmtId="165" fontId="16" fillId="0" borderId="0" xfId="11" applyNumberFormat="1" applyFont="1" applyAlignment="1">
      <alignment horizontal="right" indent="5"/>
    </xf>
    <xf numFmtId="0" fontId="2" fillId="0" borderId="0" xfId="17" applyFont="1" applyAlignment="1">
      <alignment wrapText="1"/>
    </xf>
    <xf numFmtId="0" fontId="29" fillId="0" borderId="0" xfId="24" applyFont="1"/>
    <xf numFmtId="0" fontId="10" fillId="0" borderId="0" xfId="24"/>
    <xf numFmtId="0" fontId="10" fillId="0" borderId="0" xfId="25"/>
    <xf numFmtId="1" fontId="29" fillId="0" borderId="0" xfId="24" applyNumberFormat="1" applyFont="1"/>
    <xf numFmtId="165" fontId="12" fillId="0" borderId="0" xfId="24" applyNumberFormat="1" applyFont="1" applyAlignment="1">
      <alignment horizontal="right" vertical="center" indent="1"/>
    </xf>
    <xf numFmtId="165" fontId="12" fillId="0" borderId="0" xfId="24" applyNumberFormat="1" applyFont="1" applyAlignment="1">
      <alignment horizontal="right" vertical="center"/>
    </xf>
    <xf numFmtId="1" fontId="12" fillId="0" borderId="0" xfId="24" applyNumberFormat="1" applyFont="1" applyAlignment="1">
      <alignment horizontal="right" vertical="center"/>
    </xf>
    <xf numFmtId="0" fontId="12" fillId="0" borderId="0" xfId="24" applyFont="1" applyAlignment="1">
      <alignment vertical="center" wrapText="1"/>
    </xf>
    <xf numFmtId="0" fontId="16" fillId="0" borderId="0" xfId="24" applyFont="1"/>
    <xf numFmtId="0" fontId="12" fillId="0" borderId="0" xfId="24" applyFont="1" applyAlignment="1">
      <alignment vertical="center"/>
    </xf>
    <xf numFmtId="0" fontId="12" fillId="0" borderId="0" xfId="24" applyFont="1"/>
    <xf numFmtId="0" fontId="12" fillId="0" borderId="0" xfId="26" applyFont="1" applyAlignment="1">
      <alignment horizontal="center" vertical="center" wrapText="1"/>
    </xf>
    <xf numFmtId="0" fontId="30" fillId="0" borderId="1" xfId="11" applyFont="1" applyBorder="1" applyAlignment="1">
      <alignment horizontal="center" vertical="center"/>
    </xf>
    <xf numFmtId="0" fontId="31" fillId="0" borderId="1" xfId="27" applyFont="1" applyBorder="1" applyAlignment="1">
      <alignment horizontal="center" vertical="center" wrapText="1"/>
    </xf>
    <xf numFmtId="0" fontId="31" fillId="0" borderId="1" xfId="28" applyFont="1" applyBorder="1" applyAlignment="1">
      <alignment horizontal="center" vertical="center" wrapText="1"/>
    </xf>
    <xf numFmtId="0" fontId="30" fillId="0" borderId="0" xfId="11" applyFont="1" applyAlignment="1">
      <alignment horizontal="center" vertical="center"/>
    </xf>
    <xf numFmtId="16" fontId="31" fillId="0" borderId="2" xfId="27" applyNumberFormat="1" applyFont="1" applyBorder="1" applyAlignment="1">
      <alignment horizontal="center" vertical="center" wrapText="1"/>
    </xf>
    <xf numFmtId="0" fontId="31" fillId="0" borderId="0" xfId="27" applyFont="1" applyAlignment="1">
      <alignment vertical="center" wrapText="1"/>
    </xf>
    <xf numFmtId="0" fontId="31" fillId="0" borderId="0" xfId="27" applyFont="1" applyAlignment="1">
      <alignment horizontal="center" vertical="center" wrapText="1"/>
    </xf>
    <xf numFmtId="0" fontId="5" fillId="0" borderId="1" xfId="15" quotePrefix="1" applyFont="1" applyBorder="1" applyAlignment="1">
      <alignment horizontal="center" vertical="center"/>
    </xf>
    <xf numFmtId="0" fontId="31" fillId="0" borderId="0" xfId="28" applyFont="1" applyAlignment="1">
      <alignment horizontal="center" vertical="center" wrapText="1"/>
    </xf>
    <xf numFmtId="0" fontId="31" fillId="0" borderId="2" xfId="28" applyFont="1" applyBorder="1" applyAlignment="1">
      <alignment horizontal="center" vertical="center" wrapText="1"/>
    </xf>
    <xf numFmtId="0" fontId="5" fillId="0" borderId="2" xfId="15" quotePrefix="1" applyFont="1" applyBorder="1" applyAlignment="1">
      <alignment horizontal="center" vertical="center"/>
    </xf>
    <xf numFmtId="0" fontId="12" fillId="0" borderId="2" xfId="24" applyFont="1" applyBorder="1"/>
    <xf numFmtId="0" fontId="30" fillId="0" borderId="0" xfId="26" applyFont="1"/>
    <xf numFmtId="0" fontId="33" fillId="0" borderId="0" xfId="26" applyFont="1" applyAlignment="1">
      <alignment horizontal="right"/>
    </xf>
    <xf numFmtId="0" fontId="33" fillId="0" borderId="0" xfId="26" applyFont="1"/>
    <xf numFmtId="0" fontId="30" fillId="0" borderId="0" xfId="24" applyFont="1"/>
    <xf numFmtId="0" fontId="12" fillId="0" borderId="0" xfId="26" applyFont="1"/>
    <xf numFmtId="0" fontId="34" fillId="0" borderId="0" xfId="24" applyFont="1"/>
    <xf numFmtId="0" fontId="35" fillId="0" borderId="0" xfId="26" applyFont="1"/>
    <xf numFmtId="0" fontId="36" fillId="0" borderId="0" xfId="24" applyFont="1"/>
    <xf numFmtId="0" fontId="12" fillId="0" borderId="0" xfId="29" applyFont="1"/>
    <xf numFmtId="0" fontId="12" fillId="0" borderId="0" xfId="25" applyFont="1"/>
    <xf numFmtId="165" fontId="12" fillId="0" borderId="0" xfId="24" applyNumberFormat="1" applyFont="1" applyAlignment="1">
      <alignment horizontal="right" wrapText="1"/>
    </xf>
    <xf numFmtId="0" fontId="12" fillId="0" borderId="0" xfId="26" applyFont="1" applyAlignment="1">
      <alignment horizontal="right"/>
    </xf>
    <xf numFmtId="1" fontId="12" fillId="0" borderId="0" xfId="26" applyNumberFormat="1" applyFont="1" applyAlignment="1">
      <alignment horizontal="right"/>
    </xf>
    <xf numFmtId="0" fontId="12" fillId="0" borderId="0" xfId="26" applyFont="1" applyAlignment="1">
      <alignment horizontal="left" indent="1"/>
    </xf>
    <xf numFmtId="165" fontId="12" fillId="0" borderId="0" xfId="26" applyNumberFormat="1" applyFont="1" applyAlignment="1">
      <alignment horizontal="right"/>
    </xf>
    <xf numFmtId="0" fontId="8" fillId="0" borderId="0" xfId="30" applyFont="1"/>
    <xf numFmtId="1" fontId="12" fillId="0" borderId="0" xfId="24" applyNumberFormat="1" applyFont="1"/>
    <xf numFmtId="165" fontId="12" fillId="0" borderId="0" xfId="24" applyNumberFormat="1" applyFont="1" applyAlignment="1">
      <alignment horizontal="right" wrapText="1" indent="1"/>
    </xf>
    <xf numFmtId="1" fontId="12" fillId="0" borderId="0" xfId="28" applyNumberFormat="1" applyFont="1"/>
    <xf numFmtId="0" fontId="12" fillId="0" borderId="0" xfId="28" applyFont="1"/>
    <xf numFmtId="0" fontId="37" fillId="0" borderId="0" xfId="24" applyFont="1" applyAlignment="1">
      <alignment horizontal="left" wrapText="1" indent="1"/>
    </xf>
    <xf numFmtId="0" fontId="38" fillId="0" borderId="0" xfId="31" applyFont="1"/>
    <xf numFmtId="165" fontId="39" fillId="0" borderId="0" xfId="24" applyNumberFormat="1" applyFont="1" applyAlignment="1">
      <alignment horizontal="right" wrapText="1" indent="1"/>
    </xf>
    <xf numFmtId="1" fontId="39" fillId="0" borderId="0" xfId="24" applyNumberFormat="1" applyFont="1"/>
    <xf numFmtId="0" fontId="39" fillId="0" borderId="0" xfId="24" applyFont="1"/>
    <xf numFmtId="0" fontId="40" fillId="0" borderId="0" xfId="29" applyFont="1"/>
    <xf numFmtId="0" fontId="41" fillId="0" borderId="0" xfId="26" applyFont="1"/>
    <xf numFmtId="0" fontId="42" fillId="0" borderId="0" xfId="29" applyFont="1"/>
    <xf numFmtId="0" fontId="43" fillId="0" borderId="0" xfId="26" applyFont="1"/>
    <xf numFmtId="165" fontId="16" fillId="0" borderId="0" xfId="26" applyNumberFormat="1" applyFont="1" applyAlignment="1">
      <alignment horizontal="right" indent="1"/>
    </xf>
    <xf numFmtId="165" fontId="16" fillId="0" borderId="0" xfId="24" applyNumberFormat="1" applyFont="1" applyAlignment="1">
      <alignment horizontal="right" wrapText="1" indent="1"/>
    </xf>
    <xf numFmtId="1" fontId="16" fillId="0" borderId="0" xfId="24" applyNumberFormat="1" applyFont="1"/>
    <xf numFmtId="0" fontId="16" fillId="0" borderId="0" xfId="26" applyFont="1"/>
    <xf numFmtId="0" fontId="44" fillId="0" borderId="0" xfId="30" applyFont="1"/>
    <xf numFmtId="0" fontId="5" fillId="0" borderId="1" xfId="15" applyFont="1" applyBorder="1" applyAlignment="1">
      <alignment horizontal="center" vertical="center" wrapText="1"/>
    </xf>
    <xf numFmtId="0" fontId="18" fillId="0" borderId="1" xfId="15" applyFont="1" applyBorder="1" applyAlignment="1">
      <alignment horizontal="center" vertical="center" wrapText="1"/>
    </xf>
    <xf numFmtId="0" fontId="45" fillId="0" borderId="0" xfId="24" applyFont="1" applyAlignment="1">
      <alignment horizontal="center" wrapText="1"/>
    </xf>
    <xf numFmtId="0" fontId="5" fillId="0" borderId="0" xfId="15" applyFont="1" applyAlignment="1">
      <alignment horizontal="center" vertical="center" wrapText="1"/>
    </xf>
    <xf numFmtId="0" fontId="5" fillId="0" borderId="2" xfId="15" applyFont="1" applyBorder="1" applyAlignment="1">
      <alignment horizontal="center" vertical="center" wrapText="1"/>
    </xf>
    <xf numFmtId="0" fontId="5" fillId="0" borderId="1" xfId="15" applyFont="1" applyBorder="1" applyAlignment="1">
      <alignment horizontal="center" vertical="center" wrapText="1"/>
    </xf>
    <xf numFmtId="0" fontId="5" fillId="0" borderId="1" xfId="15" applyFont="1" applyBorder="1" applyAlignment="1">
      <alignment horizontal="center" vertical="center"/>
    </xf>
    <xf numFmtId="0" fontId="5" fillId="0" borderId="2" xfId="15" applyFont="1" applyBorder="1" applyAlignment="1">
      <alignment horizontal="center" vertical="center" wrapText="1"/>
    </xf>
    <xf numFmtId="0" fontId="5" fillId="0" borderId="2" xfId="15" quotePrefix="1" applyFont="1" applyBorder="1" applyAlignment="1">
      <alignment horizontal="center" vertical="center" wrapText="1"/>
    </xf>
    <xf numFmtId="0" fontId="5" fillId="0" borderId="2" xfId="15" applyFont="1" applyBorder="1" applyAlignment="1">
      <alignment horizontal="center" vertical="center"/>
    </xf>
    <xf numFmtId="0" fontId="45" fillId="0" borderId="2" xfId="24" applyFont="1" applyBorder="1" applyAlignment="1">
      <alignment horizontal="center" wrapText="1"/>
    </xf>
    <xf numFmtId="0" fontId="46" fillId="0" borderId="0" xfId="24" applyFont="1" applyAlignment="1">
      <alignment horizontal="right"/>
    </xf>
    <xf numFmtId="0" fontId="35" fillId="0" borderId="0" xfId="24" applyFont="1"/>
    <xf numFmtId="165" fontId="12" fillId="0" borderId="0" xfId="24" applyNumberFormat="1" applyFont="1" applyAlignment="1">
      <alignment horizontal="right" indent="4"/>
    </xf>
    <xf numFmtId="0" fontId="12" fillId="0" borderId="0" xfId="24" applyFont="1" applyAlignment="1">
      <alignment horizontal="right" indent="1"/>
    </xf>
    <xf numFmtId="0" fontId="30" fillId="0" borderId="0" xfId="29" applyFont="1"/>
    <xf numFmtId="0" fontId="41" fillId="0" borderId="0" xfId="29" applyFont="1"/>
    <xf numFmtId="165" fontId="39" fillId="0" borderId="0" xfId="24" applyNumberFormat="1" applyFont="1" applyAlignment="1">
      <alignment horizontal="right" indent="4"/>
    </xf>
    <xf numFmtId="0" fontId="39" fillId="0" borderId="0" xfId="24" applyFont="1" applyAlignment="1">
      <alignment horizontal="right" indent="1"/>
    </xf>
    <xf numFmtId="0" fontId="43" fillId="0" borderId="0" xfId="29" applyFont="1"/>
    <xf numFmtId="165" fontId="16" fillId="0" borderId="0" xfId="24" applyNumberFormat="1" applyFont="1" applyAlignment="1">
      <alignment horizontal="right" indent="4"/>
    </xf>
    <xf numFmtId="0" fontId="16" fillId="0" borderId="0" xfId="24" applyFont="1" applyAlignment="1">
      <alignment horizontal="right" indent="1"/>
    </xf>
    <xf numFmtId="0" fontId="31" fillId="0" borderId="2" xfId="27" applyFont="1" applyBorder="1" applyAlignment="1">
      <alignment horizontal="center" vertical="center" wrapText="1"/>
    </xf>
    <xf numFmtId="0" fontId="41" fillId="0" borderId="0" xfId="26" applyFont="1" applyAlignment="1">
      <alignment horizontal="right"/>
    </xf>
    <xf numFmtId="0" fontId="35" fillId="0" borderId="0" xfId="29" applyFont="1"/>
    <xf numFmtId="165" fontId="12" fillId="0" borderId="0" xfId="24" applyNumberFormat="1" applyFont="1" applyAlignment="1">
      <alignment horizontal="center"/>
    </xf>
    <xf numFmtId="165" fontId="39" fillId="0" borderId="0" xfId="24" applyNumberFormat="1" applyFont="1" applyAlignment="1">
      <alignment horizontal="center"/>
    </xf>
    <xf numFmtId="165" fontId="16" fillId="0" borderId="0" xfId="24" applyNumberFormat="1" applyFont="1" applyAlignment="1">
      <alignment horizontal="center"/>
    </xf>
    <xf numFmtId="0" fontId="35" fillId="0" borderId="0" xfId="25" applyFont="1"/>
    <xf numFmtId="0" fontId="36" fillId="0" borderId="0" xfId="11" applyFont="1"/>
    <xf numFmtId="0" fontId="37" fillId="0" borderId="0" xfId="25" applyFont="1" applyAlignment="1">
      <alignment horizontal="left" wrapText="1" indent="1"/>
    </xf>
    <xf numFmtId="0" fontId="1" fillId="0" borderId="0" xfId="32"/>
    <xf numFmtId="0" fontId="27" fillId="0" borderId="0" xfId="32" applyFont="1"/>
    <xf numFmtId="0" fontId="4" fillId="0" borderId="0" xfId="16" applyFont="1"/>
    <xf numFmtId="165" fontId="4" fillId="0" borderId="0" xfId="32" applyNumberFormat="1" applyFont="1" applyAlignment="1">
      <alignment horizontal="right" indent="2"/>
    </xf>
    <xf numFmtId="1" fontId="4" fillId="0" borderId="0" xfId="32" applyNumberFormat="1" applyFont="1" applyAlignment="1">
      <alignment horizontal="right" indent="1"/>
    </xf>
    <xf numFmtId="0" fontId="4" fillId="0" borderId="0" xfId="16" applyFont="1" applyAlignment="1">
      <alignment horizontal="left" indent="1"/>
    </xf>
    <xf numFmtId="165" fontId="4" fillId="0" borderId="0" xfId="33" applyNumberFormat="1" applyAlignment="1">
      <alignment horizontal="right" indent="2"/>
    </xf>
    <xf numFmtId="165" fontId="4" fillId="0" borderId="0" xfId="32" applyNumberFormat="1" applyFont="1" applyAlignment="1">
      <alignment horizontal="right" indent="1"/>
    </xf>
    <xf numFmtId="0" fontId="6" fillId="0" borderId="0" xfId="34" applyFont="1"/>
    <xf numFmtId="165" fontId="48" fillId="0" borderId="0" xfId="33" applyNumberFormat="1" applyFont="1" applyAlignment="1">
      <alignment horizontal="right" indent="2"/>
    </xf>
    <xf numFmtId="1" fontId="48" fillId="0" borderId="0" xfId="33" applyNumberFormat="1" applyFont="1" applyAlignment="1">
      <alignment horizontal="right" indent="1"/>
    </xf>
    <xf numFmtId="1" fontId="4" fillId="0" borderId="0" xfId="33" applyNumberFormat="1" applyAlignment="1">
      <alignment horizontal="right" indent="1"/>
    </xf>
    <xf numFmtId="0" fontId="4" fillId="0" borderId="0" xfId="35" applyFont="1" applyAlignment="1">
      <alignment horizontal="left" indent="1"/>
    </xf>
    <xf numFmtId="0" fontId="4" fillId="0" borderId="0" xfId="34" applyFont="1"/>
    <xf numFmtId="0" fontId="4" fillId="0" borderId="0" xfId="34" applyFont="1" applyAlignment="1">
      <alignment horizontal="left" indent="1"/>
    </xf>
    <xf numFmtId="165" fontId="46" fillId="0" borderId="0" xfId="33" applyNumberFormat="1" applyFont="1" applyAlignment="1">
      <alignment horizontal="right" indent="2"/>
    </xf>
    <xf numFmtId="1" fontId="46" fillId="0" borderId="0" xfId="33" applyNumberFormat="1" applyFont="1" applyAlignment="1">
      <alignment horizontal="right" indent="1"/>
    </xf>
    <xf numFmtId="1" fontId="6" fillId="0" borderId="0" xfId="33" applyNumberFormat="1" applyFont="1" applyAlignment="1">
      <alignment horizontal="right" indent="1"/>
    </xf>
    <xf numFmtId="0" fontId="6" fillId="0" borderId="0" xfId="34" applyFont="1" applyAlignment="1">
      <alignment horizontal="left"/>
    </xf>
    <xf numFmtId="0" fontId="9" fillId="0" borderId="0" xfId="34" applyFont="1"/>
    <xf numFmtId="165" fontId="8" fillId="0" borderId="0" xfId="33" applyNumberFormat="1" applyFont="1" applyAlignment="1">
      <alignment horizontal="right" indent="2"/>
    </xf>
    <xf numFmtId="1" fontId="8" fillId="0" borderId="0" xfId="33" applyNumberFormat="1" applyFont="1" applyAlignment="1">
      <alignment horizontal="right" indent="1"/>
    </xf>
    <xf numFmtId="0" fontId="8" fillId="0" borderId="0" xfId="34" applyFont="1"/>
    <xf numFmtId="0" fontId="8" fillId="0" borderId="0" xfId="34" applyFont="1" applyAlignment="1">
      <alignment horizontal="left"/>
    </xf>
    <xf numFmtId="0" fontId="5" fillId="0" borderId="0" xfId="32" applyFont="1" applyAlignment="1">
      <alignment horizontal="center" vertical="center" wrapText="1"/>
    </xf>
    <xf numFmtId="0" fontId="4" fillId="0" borderId="0" xfId="32" applyFont="1"/>
    <xf numFmtId="0" fontId="5" fillId="0" borderId="1" xfId="32" applyFont="1" applyBorder="1" applyAlignment="1">
      <alignment horizontal="center" vertical="center" wrapText="1"/>
    </xf>
    <xf numFmtId="0" fontId="5" fillId="0" borderId="2" xfId="32" applyFont="1" applyBorder="1" applyAlignment="1">
      <alignment horizontal="center" vertical="center" wrapText="1"/>
    </xf>
    <xf numFmtId="0" fontId="4" fillId="0" borderId="2" xfId="32" applyFont="1" applyBorder="1"/>
    <xf numFmtId="0" fontId="19" fillId="0" borderId="0" xfId="32" applyFont="1" applyAlignment="1">
      <alignment horizontal="right"/>
    </xf>
    <xf numFmtId="0" fontId="6" fillId="0" borderId="1" xfId="32" applyFont="1" applyBorder="1" applyAlignment="1">
      <alignment horizontal="right"/>
    </xf>
    <xf numFmtId="0" fontId="5" fillId="0" borderId="0" xfId="32" applyFont="1"/>
    <xf numFmtId="0" fontId="49" fillId="0" borderId="0" xfId="36" applyFont="1"/>
    <xf numFmtId="0" fontId="2" fillId="0" borderId="0" xfId="37" applyFont="1" applyAlignment="1">
      <alignment horizontal="left"/>
    </xf>
    <xf numFmtId="0" fontId="10" fillId="0" borderId="0" xfId="38"/>
    <xf numFmtId="0" fontId="10" fillId="0" borderId="0" xfId="38" applyAlignment="1">
      <alignment horizontal="center"/>
    </xf>
    <xf numFmtId="0" fontId="10" fillId="0" borderId="0" xfId="39" applyAlignment="1">
      <alignment horizontal="center"/>
    </xf>
    <xf numFmtId="0" fontId="10" fillId="0" borderId="0" xfId="39"/>
    <xf numFmtId="168" fontId="4" fillId="0" borderId="0" xfId="40" applyNumberFormat="1" applyFont="1" applyFill="1"/>
    <xf numFmtId="0" fontId="4" fillId="0" borderId="0" xfId="41"/>
    <xf numFmtId="168" fontId="4" fillId="0" borderId="0" xfId="40" applyNumberFormat="1" applyFont="1"/>
    <xf numFmtId="0" fontId="4" fillId="0" borderId="0" xfId="42"/>
    <xf numFmtId="0" fontId="1" fillId="0" borderId="0" xfId="43"/>
    <xf numFmtId="169" fontId="50" fillId="0" borderId="0" xfId="44" applyNumberFormat="1" applyFont="1" applyBorder="1" applyAlignment="1">
      <alignment horizontal="center"/>
    </xf>
    <xf numFmtId="0" fontId="8" fillId="0" borderId="0" xfId="43" applyFont="1"/>
    <xf numFmtId="165" fontId="4" fillId="0" borderId="0" xfId="43" applyNumberFormat="1" applyFont="1" applyAlignment="1">
      <alignment horizontal="center"/>
    </xf>
    <xf numFmtId="0" fontId="4" fillId="0" borderId="0" xfId="44" applyFont="1" applyBorder="1" applyAlignment="1">
      <alignment horizontal="center"/>
    </xf>
    <xf numFmtId="0" fontId="4" fillId="0" borderId="0" xfId="42" applyAlignment="1">
      <alignment horizontal="center"/>
    </xf>
    <xf numFmtId="165" fontId="4" fillId="0" borderId="0" xfId="43" applyNumberFormat="1" applyFont="1" applyAlignment="1">
      <alignment horizontal="right" indent="3"/>
    </xf>
    <xf numFmtId="1" fontId="4" fillId="0" borderId="0" xfId="43" applyNumberFormat="1" applyFont="1" applyAlignment="1">
      <alignment horizontal="right" indent="3"/>
    </xf>
    <xf numFmtId="165" fontId="4" fillId="0" borderId="0" xfId="43" applyNumberFormat="1" applyFont="1" applyAlignment="1">
      <alignment horizontal="right" indent="2"/>
    </xf>
    <xf numFmtId="1" fontId="4" fillId="0" borderId="0" xfId="43" applyNumberFormat="1" applyFont="1" applyAlignment="1">
      <alignment horizontal="right" indent="2"/>
    </xf>
    <xf numFmtId="2" fontId="4" fillId="0" borderId="0" xfId="43" applyNumberFormat="1" applyFont="1" applyAlignment="1">
      <alignment horizontal="right" indent="3"/>
    </xf>
    <xf numFmtId="0" fontId="26" fillId="0" borderId="0" xfId="20" applyAlignment="1">
      <alignment vertical="center" wrapText="1"/>
    </xf>
    <xf numFmtId="169" fontId="51" fillId="0" borderId="0" xfId="44" applyNumberFormat="1" applyFont="1" applyBorder="1" applyAlignment="1">
      <alignment horizontal="center"/>
    </xf>
    <xf numFmtId="0" fontId="4" fillId="0" borderId="0" xfId="45"/>
    <xf numFmtId="0" fontId="10" fillId="0" borderId="0" xfId="46" applyAlignment="1">
      <alignment horizontal="right" indent="3"/>
    </xf>
    <xf numFmtId="0" fontId="10" fillId="0" borderId="0" xfId="46" applyAlignment="1">
      <alignment horizontal="right" indent="2"/>
    </xf>
    <xf numFmtId="0" fontId="27" fillId="0" borderId="0" xfId="43" applyFont="1"/>
    <xf numFmtId="165" fontId="8" fillId="0" borderId="0" xfId="43" applyNumberFormat="1" applyFont="1" applyAlignment="1">
      <alignment horizontal="right" indent="3"/>
    </xf>
    <xf numFmtId="165" fontId="8" fillId="0" borderId="0" xfId="43" applyNumberFormat="1" applyFont="1" applyAlignment="1">
      <alignment horizontal="right" indent="2"/>
    </xf>
    <xf numFmtId="1" fontId="8" fillId="0" borderId="0" xfId="43" applyNumberFormat="1" applyFont="1" applyAlignment="1">
      <alignment horizontal="right" indent="2"/>
    </xf>
    <xf numFmtId="0" fontId="27" fillId="0" borderId="0" xfId="43" applyFont="1" applyAlignment="1">
      <alignment horizontal="center"/>
    </xf>
    <xf numFmtId="0" fontId="4" fillId="0" borderId="1" xfId="43" applyFont="1" applyBorder="1" applyAlignment="1">
      <alignment horizontal="center" vertical="center"/>
    </xf>
    <xf numFmtId="0" fontId="27" fillId="0" borderId="0" xfId="43" applyFont="1" applyAlignment="1">
      <alignment vertical="center"/>
    </xf>
    <xf numFmtId="0" fontId="4" fillId="0" borderId="2" xfId="43" applyFont="1" applyBorder="1" applyAlignment="1">
      <alignment horizontal="center" vertical="center"/>
    </xf>
    <xf numFmtId="0" fontId="27" fillId="0" borderId="2" xfId="43" applyFont="1" applyBorder="1" applyAlignment="1">
      <alignment vertical="center"/>
    </xf>
    <xf numFmtId="0" fontId="27" fillId="0" borderId="2" xfId="43" applyFont="1" applyBorder="1"/>
    <xf numFmtId="0" fontId="52" fillId="0" borderId="0" xfId="43" applyFont="1" applyAlignment="1">
      <alignment horizontal="right"/>
    </xf>
    <xf numFmtId="0" fontId="3" fillId="0" borderId="0" xfId="43" applyFont="1" applyAlignment="1">
      <alignment horizontal="center"/>
    </xf>
    <xf numFmtId="0" fontId="3" fillId="0" borderId="0" xfId="43" applyFont="1"/>
    <xf numFmtId="0" fontId="3" fillId="0" borderId="0" xfId="43" applyFont="1" applyAlignment="1">
      <alignment horizontal="left"/>
    </xf>
    <xf numFmtId="0" fontId="2" fillId="0" borderId="0" xfId="43" applyFont="1" applyAlignment="1">
      <alignment horizontal="left"/>
    </xf>
    <xf numFmtId="0" fontId="4" fillId="0" borderId="0" xfId="47" applyFont="1"/>
    <xf numFmtId="0" fontId="4" fillId="0" borderId="0" xfId="48" applyFont="1"/>
    <xf numFmtId="165" fontId="4" fillId="0" borderId="0" xfId="48" applyNumberFormat="1" applyFont="1"/>
    <xf numFmtId="1" fontId="4" fillId="0" borderId="0" xfId="47" applyNumberFormat="1" applyFont="1"/>
    <xf numFmtId="165" fontId="4" fillId="0" borderId="0" xfId="47" applyNumberFormat="1" applyFont="1"/>
    <xf numFmtId="165" fontId="53" fillId="0" borderId="0" xfId="6" applyNumberFormat="1" applyFont="1" applyFill="1" applyBorder="1" applyAlignment="1">
      <alignment horizontal="right" vertical="center" indent="1"/>
    </xf>
    <xf numFmtId="1" fontId="53" fillId="0" borderId="0" xfId="6" applyNumberFormat="1" applyFont="1" applyFill="1" applyBorder="1" applyAlignment="1">
      <alignment horizontal="right" vertical="center"/>
    </xf>
    <xf numFmtId="0" fontId="4" fillId="0" borderId="0" xfId="47" applyFont="1" applyAlignment="1">
      <alignment horizontal="left" vertical="center"/>
    </xf>
    <xf numFmtId="0" fontId="6" fillId="0" borderId="0" xfId="47" applyFont="1"/>
    <xf numFmtId="0" fontId="4" fillId="0" borderId="0" xfId="47" applyFont="1" applyAlignment="1">
      <alignment horizontal="left" vertical="center" wrapText="1"/>
    </xf>
    <xf numFmtId="0" fontId="8" fillId="0" borderId="0" xfId="47" applyFont="1"/>
    <xf numFmtId="165" fontId="54" fillId="0" borderId="0" xfId="6" applyNumberFormat="1" applyFont="1" applyFill="1" applyBorder="1" applyAlignment="1">
      <alignment horizontal="right" vertical="center" indent="1"/>
    </xf>
    <xf numFmtId="1" fontId="54" fillId="0" borderId="0" xfId="6" applyNumberFormat="1" applyFont="1" applyFill="1" applyBorder="1" applyAlignment="1">
      <alignment horizontal="right" vertical="center"/>
    </xf>
    <xf numFmtId="0" fontId="8" fillId="0" borderId="0" xfId="47" applyFont="1" applyAlignment="1">
      <alignment vertical="center"/>
    </xf>
    <xf numFmtId="165" fontId="55" fillId="0" borderId="0" xfId="47" applyNumberFormat="1" applyFont="1" applyAlignment="1">
      <alignment horizontal="center" vertical="center"/>
    </xf>
    <xf numFmtId="0" fontId="21" fillId="0" borderId="0" xfId="49" applyAlignment="1">
      <alignment wrapText="1"/>
    </xf>
    <xf numFmtId="0" fontId="12" fillId="0" borderId="1" xfId="50" applyFont="1" applyBorder="1" applyAlignment="1">
      <alignment horizontal="center" vertical="center" wrapText="1"/>
    </xf>
    <xf numFmtId="0" fontId="12" fillId="0" borderId="1" xfId="49" applyFont="1" applyBorder="1" applyAlignment="1">
      <alignment horizontal="center" vertical="center" wrapText="1"/>
    </xf>
    <xf numFmtId="0" fontId="4" fillId="0" borderId="0" xfId="30" applyFont="1" applyAlignment="1">
      <alignment horizontal="center" vertical="center" wrapText="1"/>
    </xf>
    <xf numFmtId="0" fontId="12" fillId="0" borderId="0" xfId="50" applyFont="1" applyAlignment="1">
      <alignment horizontal="center" vertical="center" wrapText="1"/>
    </xf>
    <xf numFmtId="0" fontId="12" fillId="0" borderId="2" xfId="49" applyFont="1" applyBorder="1" applyAlignment="1">
      <alignment horizontal="center" vertical="center" wrapText="1"/>
    </xf>
    <xf numFmtId="0" fontId="4" fillId="0" borderId="1" xfId="30" applyFont="1" applyBorder="1" applyAlignment="1">
      <alignment horizontal="center" vertical="center" wrapText="1"/>
    </xf>
    <xf numFmtId="1" fontId="4" fillId="0" borderId="1" xfId="48" applyNumberFormat="1" applyFont="1" applyBorder="1" applyAlignment="1">
      <alignment horizontal="center" vertical="center" wrapText="1"/>
    </xf>
    <xf numFmtId="0" fontId="4" fillId="0" borderId="2" xfId="30" applyFont="1" applyBorder="1" applyAlignment="1">
      <alignment horizontal="center" vertical="center" wrapText="1"/>
    </xf>
    <xf numFmtId="0" fontId="12" fillId="0" borderId="2" xfId="50" applyFont="1" applyBorder="1" applyAlignment="1">
      <alignment horizontal="center" vertical="center" wrapText="1"/>
    </xf>
    <xf numFmtId="0" fontId="12" fillId="0" borderId="2" xfId="50" applyFont="1" applyBorder="1" applyAlignment="1">
      <alignment horizontal="center" vertical="center" wrapText="1"/>
    </xf>
    <xf numFmtId="0" fontId="6" fillId="0" borderId="0" xfId="47" applyFont="1" applyAlignment="1">
      <alignment horizontal="right"/>
    </xf>
    <xf numFmtId="0" fontId="21" fillId="0" borderId="0" xfId="51"/>
    <xf numFmtId="0" fontId="4" fillId="0" borderId="1" xfId="47" applyFont="1" applyBorder="1"/>
    <xf numFmtId="0" fontId="3" fillId="0" borderId="0" xfId="47" applyFont="1"/>
    <xf numFmtId="0" fontId="2" fillId="0" borderId="0" xfId="47" applyFont="1" applyAlignment="1">
      <alignment horizontal="center"/>
    </xf>
    <xf numFmtId="0" fontId="2" fillId="0" borderId="0" xfId="47" applyFont="1"/>
    <xf numFmtId="0" fontId="56" fillId="0" borderId="0" xfId="52" applyFont="1"/>
    <xf numFmtId="0" fontId="56" fillId="0" borderId="0" xfId="53" applyFont="1"/>
    <xf numFmtId="0" fontId="5" fillId="0" borderId="0" xfId="54" applyFont="1"/>
    <xf numFmtId="0" fontId="57" fillId="0" borderId="0" xfId="52" applyFont="1"/>
    <xf numFmtId="165" fontId="5" fillId="0" borderId="0" xfId="52" applyNumberFormat="1" applyFont="1"/>
    <xf numFmtId="1" fontId="5" fillId="0" borderId="0" xfId="52" applyNumberFormat="1" applyFont="1"/>
    <xf numFmtId="0" fontId="5" fillId="0" borderId="0" xfId="53" applyFont="1" applyAlignment="1">
      <alignment horizontal="left"/>
    </xf>
    <xf numFmtId="0" fontId="5" fillId="0" borderId="0" xfId="53" applyFont="1" applyAlignment="1">
      <alignment horizontal="left" wrapText="1"/>
    </xf>
    <xf numFmtId="0" fontId="5" fillId="0" borderId="0" xfId="52" applyFont="1"/>
    <xf numFmtId="0" fontId="15" fillId="0" borderId="0" xfId="53" applyFont="1"/>
    <xf numFmtId="165" fontId="15" fillId="0" borderId="0" xfId="52" applyNumberFormat="1" applyFont="1"/>
    <xf numFmtId="49" fontId="5" fillId="0" borderId="0" xfId="53" applyNumberFormat="1" applyFont="1" applyAlignment="1">
      <alignment horizontal="left"/>
    </xf>
    <xf numFmtId="1" fontId="15" fillId="0" borderId="0" xfId="52" applyNumberFormat="1" applyFont="1"/>
    <xf numFmtId="49" fontId="15" fillId="0" borderId="0" xfId="53" applyNumberFormat="1" applyFont="1" applyAlignment="1">
      <alignment horizontal="left"/>
    </xf>
    <xf numFmtId="0" fontId="15" fillId="0" borderId="0" xfId="52" applyFont="1"/>
    <xf numFmtId="49" fontId="15" fillId="0" borderId="0" xfId="55" applyNumberFormat="1" applyFont="1" applyFill="1" applyBorder="1" applyAlignment="1"/>
    <xf numFmtId="0" fontId="58" fillId="0" borderId="0" xfId="53" applyFont="1" applyAlignment="1">
      <alignment horizontal="center" wrapText="1"/>
    </xf>
    <xf numFmtId="1" fontId="5" fillId="0" borderId="1" xfId="52" applyNumberFormat="1" applyFont="1" applyBorder="1" applyAlignment="1">
      <alignment horizontal="center"/>
    </xf>
    <xf numFmtId="1" fontId="5" fillId="0" borderId="1" xfId="53" applyNumberFormat="1" applyFont="1" applyBorder="1" applyAlignment="1">
      <alignment horizontal="center"/>
    </xf>
    <xf numFmtId="165" fontId="5" fillId="0" borderId="1" xfId="53" applyNumberFormat="1" applyFont="1" applyBorder="1" applyAlignment="1">
      <alignment horizontal="center"/>
    </xf>
    <xf numFmtId="0" fontId="5" fillId="0" borderId="0" xfId="53" applyFont="1" applyAlignment="1">
      <alignment horizontal="center"/>
    </xf>
    <xf numFmtId="0" fontId="30" fillId="0" borderId="1" xfId="56" applyFont="1" applyBorder="1" applyAlignment="1">
      <alignment horizontal="center" wrapText="1"/>
    </xf>
    <xf numFmtId="0" fontId="60" fillId="0" borderId="0" xfId="56" applyFont="1" applyAlignment="1">
      <alignment wrapText="1"/>
    </xf>
    <xf numFmtId="0" fontId="30" fillId="0" borderId="0" xfId="56" applyFont="1" applyAlignment="1">
      <alignment horizontal="center" wrapText="1"/>
    </xf>
    <xf numFmtId="0" fontId="30" fillId="0" borderId="0" xfId="56" applyFont="1" applyAlignment="1">
      <alignment horizontal="center" wrapText="1"/>
    </xf>
    <xf numFmtId="0" fontId="30" fillId="0" borderId="2" xfId="56" applyFont="1" applyBorder="1" applyAlignment="1">
      <alignment horizontal="center" wrapText="1"/>
    </xf>
    <xf numFmtId="0" fontId="5" fillId="0" borderId="2" xfId="52" applyFont="1" applyBorder="1"/>
    <xf numFmtId="17" fontId="30" fillId="0" borderId="2" xfId="56" quotePrefix="1" applyNumberFormat="1" applyFont="1" applyBorder="1" applyAlignment="1">
      <alignment horizontal="center" wrapText="1"/>
    </xf>
    <xf numFmtId="0" fontId="30" fillId="0" borderId="2" xfId="56" applyFont="1" applyBorder="1" applyAlignment="1">
      <alignment horizontal="center" wrapText="1"/>
    </xf>
    <xf numFmtId="0" fontId="5" fillId="0" borderId="2" xfId="53" applyFont="1" applyBorder="1" applyAlignment="1">
      <alignment horizontal="center"/>
    </xf>
    <xf numFmtId="0" fontId="56" fillId="0" borderId="2" xfId="52" applyFont="1" applyBorder="1"/>
    <xf numFmtId="0" fontId="19" fillId="0" borderId="1" xfId="52" applyFont="1" applyBorder="1" applyAlignment="1">
      <alignment horizontal="right"/>
    </xf>
    <xf numFmtId="0" fontId="5" fillId="0" borderId="1" xfId="52" applyFont="1" applyBorder="1"/>
    <xf numFmtId="0" fontId="19" fillId="0" borderId="1" xfId="52" applyFont="1" applyBorder="1"/>
    <xf numFmtId="0" fontId="5" fillId="0" borderId="0" xfId="53" applyFont="1"/>
    <xf numFmtId="1" fontId="61" fillId="0" borderId="0" xfId="52" applyNumberFormat="1" applyFont="1"/>
    <xf numFmtId="0" fontId="7" fillId="0" borderId="0" xfId="53" applyFont="1"/>
    <xf numFmtId="0" fontId="7" fillId="0" borderId="0" xfId="52" applyFont="1"/>
    <xf numFmtId="1" fontId="2" fillId="0" borderId="0" xfId="52" applyNumberFormat="1" applyFont="1" applyAlignment="1">
      <alignment horizontal="center"/>
    </xf>
    <xf numFmtId="0" fontId="62" fillId="0" borderId="0" xfId="53" applyFont="1"/>
    <xf numFmtId="0" fontId="18" fillId="0" borderId="2" xfId="53" applyFont="1" applyBorder="1"/>
    <xf numFmtId="165" fontId="5" fillId="0" borderId="0" xfId="54" applyNumberFormat="1" applyFont="1"/>
    <xf numFmtId="1" fontId="5" fillId="0" borderId="0" xfId="53" applyNumberFormat="1" applyFont="1"/>
    <xf numFmtId="1" fontId="5" fillId="0" borderId="0" xfId="54" applyNumberFormat="1" applyFont="1"/>
    <xf numFmtId="0" fontId="18" fillId="0" borderId="0" xfId="53" applyFont="1" applyAlignment="1">
      <alignment horizontal="left"/>
    </xf>
    <xf numFmtId="165" fontId="5" fillId="0" borderId="0" xfId="54" applyNumberFormat="1" applyFont="1" applyAlignment="1">
      <alignment horizontal="right"/>
    </xf>
    <xf numFmtId="1" fontId="15" fillId="0" borderId="0" xfId="54" applyNumberFormat="1" applyFont="1"/>
    <xf numFmtId="165" fontId="15" fillId="0" borderId="0" xfId="54" applyNumberFormat="1" applyFont="1"/>
    <xf numFmtId="1" fontId="15" fillId="0" borderId="0" xfId="53" applyNumberFormat="1" applyFont="1"/>
    <xf numFmtId="0" fontId="63" fillId="0" borderId="0" xfId="52" applyFont="1"/>
    <xf numFmtId="49" fontId="15" fillId="0" borderId="0" xfId="57" applyNumberFormat="1" applyFont="1" applyFill="1" applyBorder="1" applyAlignment="1"/>
    <xf numFmtId="0" fontId="4" fillId="0" borderId="0" xfId="58"/>
    <xf numFmtId="0" fontId="12" fillId="0" borderId="0" xfId="0" applyFont="1"/>
    <xf numFmtId="2" fontId="8" fillId="0" borderId="0" xfId="58" applyNumberFormat="1" applyFont="1" applyAlignment="1">
      <alignment horizontal="center"/>
    </xf>
    <xf numFmtId="2" fontId="8" fillId="0" borderId="0" xfId="58" applyNumberFormat="1" applyFont="1" applyAlignment="1">
      <alignment horizontal="right" indent="1"/>
    </xf>
    <xf numFmtId="0" fontId="55" fillId="0" borderId="0" xfId="58" applyFont="1"/>
    <xf numFmtId="0" fontId="44" fillId="0" borderId="0" xfId="59" applyFont="1" applyAlignment="1">
      <alignment horizontal="left"/>
    </xf>
    <xf numFmtId="165" fontId="44" fillId="0" borderId="0" xfId="59" applyNumberFormat="1" applyFont="1" applyAlignment="1">
      <alignment horizontal="center"/>
    </xf>
    <xf numFmtId="2" fontId="8" fillId="0" borderId="0" xfId="58" applyNumberFormat="1" applyFont="1" applyAlignment="1">
      <alignment horizontal="left" indent="7"/>
    </xf>
    <xf numFmtId="2" fontId="4" fillId="0" borderId="0" xfId="58" applyNumberFormat="1" applyAlignment="1">
      <alignment horizontal="left" indent="7"/>
    </xf>
    <xf numFmtId="2" fontId="4" fillId="0" borderId="0" xfId="58" applyNumberFormat="1" applyAlignment="1">
      <alignment horizontal="right" indent="1"/>
    </xf>
    <xf numFmtId="0" fontId="55" fillId="0" borderId="0" xfId="59" applyFont="1"/>
    <xf numFmtId="2" fontId="4" fillId="0" borderId="0" xfId="60" applyNumberFormat="1" applyFont="1" applyAlignment="1">
      <alignment horizontal="right" indent="1"/>
    </xf>
    <xf numFmtId="0" fontId="65" fillId="0" borderId="0" xfId="59" applyFont="1"/>
    <xf numFmtId="0" fontId="3" fillId="0" borderId="0" xfId="59" applyFont="1"/>
    <xf numFmtId="2" fontId="4" fillId="0" borderId="0" xfId="58" applyNumberFormat="1"/>
    <xf numFmtId="0" fontId="27" fillId="0" borderId="0" xfId="59" applyFont="1"/>
    <xf numFmtId="0" fontId="1" fillId="0" borderId="0" xfId="59" applyFont="1"/>
    <xf numFmtId="0" fontId="5" fillId="0" borderId="1" xfId="59" applyFont="1" applyBorder="1" applyAlignment="1">
      <alignment horizontal="center" vertical="center"/>
    </xf>
    <xf numFmtId="0" fontId="55" fillId="0" borderId="1" xfId="59" applyFont="1" applyBorder="1" applyAlignment="1">
      <alignment horizontal="center" vertical="center"/>
    </xf>
    <xf numFmtId="0" fontId="55" fillId="0" borderId="1" xfId="59" quotePrefix="1" applyFont="1" applyBorder="1" applyAlignment="1">
      <alignment horizontal="center" vertical="center"/>
    </xf>
    <xf numFmtId="0" fontId="4" fillId="0" borderId="0" xfId="59" applyFont="1"/>
    <xf numFmtId="0" fontId="5" fillId="0" borderId="0" xfId="59" applyFont="1" applyAlignment="1">
      <alignment horizontal="center" vertical="center"/>
    </xf>
    <xf numFmtId="0" fontId="55" fillId="0" borderId="0" xfId="59" applyFont="1" applyAlignment="1">
      <alignment horizontal="center" vertical="center"/>
    </xf>
    <xf numFmtId="0" fontId="5" fillId="0" borderId="2" xfId="59" applyFont="1" applyBorder="1" applyAlignment="1">
      <alignment horizontal="center" vertical="center"/>
    </xf>
    <xf numFmtId="0" fontId="55" fillId="0" borderId="3" xfId="59" applyFont="1" applyBorder="1" applyAlignment="1">
      <alignment horizontal="center" vertical="center"/>
    </xf>
    <xf numFmtId="0" fontId="4" fillId="0" borderId="2" xfId="59" applyFont="1" applyBorder="1"/>
    <xf numFmtId="0" fontId="3" fillId="0" borderId="2" xfId="59" applyFont="1" applyBorder="1"/>
    <xf numFmtId="0" fontId="6" fillId="0" borderId="0" xfId="59" applyFont="1" applyAlignment="1">
      <alignment horizontal="right"/>
    </xf>
    <xf numFmtId="0" fontId="3" fillId="0" borderId="0" xfId="58" applyFont="1"/>
    <xf numFmtId="0" fontId="61" fillId="0" borderId="0" xfId="59" applyFont="1" applyAlignment="1">
      <alignment horizontal="left"/>
    </xf>
    <xf numFmtId="0" fontId="2" fillId="0" borderId="0" xfId="58" applyFont="1"/>
    <xf numFmtId="0" fontId="49" fillId="0" borderId="0" xfId="58" applyFont="1"/>
    <xf numFmtId="0" fontId="10" fillId="0" borderId="0" xfId="61"/>
    <xf numFmtId="0" fontId="66" fillId="0" borderId="0" xfId="62" applyFont="1"/>
    <xf numFmtId="0" fontId="26" fillId="0" borderId="0" xfId="63"/>
    <xf numFmtId="0" fontId="67" fillId="0" borderId="0" xfId="62" applyFont="1"/>
    <xf numFmtId="0" fontId="68" fillId="0" borderId="0" xfId="62" applyFont="1"/>
    <xf numFmtId="0" fontId="1" fillId="0" borderId="0" xfId="64"/>
    <xf numFmtId="165" fontId="4" fillId="2" borderId="0" xfId="65" applyNumberFormat="1" applyFont="1" applyFill="1" applyAlignment="1">
      <alignment horizontal="right" vertical="center" indent="2"/>
    </xf>
    <xf numFmtId="165" fontId="4" fillId="2" borderId="0" xfId="65" applyNumberFormat="1" applyFont="1" applyFill="1" applyAlignment="1">
      <alignment vertical="center"/>
    </xf>
    <xf numFmtId="0" fontId="4" fillId="0" borderId="0" xfId="66" applyFont="1" applyAlignment="1">
      <alignment horizontal="left" indent="2"/>
    </xf>
    <xf numFmtId="165" fontId="8" fillId="2" borderId="0" xfId="65" applyNumberFormat="1" applyFont="1" applyFill="1" applyAlignment="1">
      <alignment horizontal="right" vertical="center" indent="2"/>
    </xf>
    <xf numFmtId="165" fontId="8" fillId="2" borderId="0" xfId="65" applyNumberFormat="1" applyFont="1" applyFill="1" applyAlignment="1">
      <alignment vertical="center"/>
    </xf>
    <xf numFmtId="0" fontId="6" fillId="0" borderId="0" xfId="66" applyFont="1" applyAlignment="1">
      <alignment horizontal="left" indent="1"/>
    </xf>
    <xf numFmtId="0" fontId="6" fillId="0" borderId="0" xfId="66" applyFont="1" applyAlignment="1">
      <alignment horizontal="left" wrapText="1" indent="1"/>
    </xf>
    <xf numFmtId="0" fontId="8" fillId="0" borderId="0" xfId="67" applyFont="1" applyAlignment="1">
      <alignment horizontal="left" wrapText="1"/>
    </xf>
    <xf numFmtId="165" fontId="12" fillId="0" borderId="0" xfId="61" applyNumberFormat="1" applyFont="1" applyAlignment="1">
      <alignment horizontal="right" indent="2"/>
    </xf>
    <xf numFmtId="165" fontId="12" fillId="0" borderId="0" xfId="61" applyNumberFormat="1" applyFont="1"/>
    <xf numFmtId="0" fontId="4" fillId="0" borderId="0" xfId="66" applyFont="1" applyAlignment="1">
      <alignment horizontal="left" indent="1"/>
    </xf>
    <xf numFmtId="165" fontId="4" fillId="0" borderId="0" xfId="65" applyNumberFormat="1" applyFont="1" applyAlignment="1">
      <alignment horizontal="right" vertical="center" indent="2"/>
    </xf>
    <xf numFmtId="0" fontId="6" fillId="0" borderId="0" xfId="67" applyFont="1" applyAlignment="1">
      <alignment horizontal="left" wrapText="1" indent="1"/>
    </xf>
    <xf numFmtId="0" fontId="4" fillId="0" borderId="0" xfId="62" applyFont="1" applyAlignment="1">
      <alignment vertical="center" wrapText="1"/>
    </xf>
    <xf numFmtId="0" fontId="4" fillId="0" borderId="1" xfId="65" applyFont="1" applyBorder="1" applyAlignment="1">
      <alignment horizontal="center" vertical="center" wrapText="1"/>
    </xf>
    <xf numFmtId="0" fontId="4" fillId="0" borderId="1" xfId="30" applyFont="1" applyBorder="1" applyAlignment="1">
      <alignment horizontal="center" vertical="center" wrapText="1"/>
    </xf>
    <xf numFmtId="0" fontId="5" fillId="0" borderId="1" xfId="30" applyFont="1" applyBorder="1" applyAlignment="1">
      <alignment horizontal="center" vertical="center" wrapText="1"/>
    </xf>
    <xf numFmtId="0" fontId="4" fillId="0" borderId="0" xfId="65" applyFont="1" applyAlignment="1">
      <alignment horizontal="center" vertical="center" wrapText="1"/>
    </xf>
    <xf numFmtId="0" fontId="4" fillId="0" borderId="0" xfId="65" quotePrefix="1" applyFont="1" applyAlignment="1">
      <alignment horizontal="center" vertical="center" wrapText="1"/>
    </xf>
    <xf numFmtId="49" fontId="4" fillId="0" borderId="0" xfId="65" quotePrefix="1" applyNumberFormat="1" applyFont="1" applyAlignment="1">
      <alignment horizontal="center" vertical="center"/>
    </xf>
    <xf numFmtId="0" fontId="4" fillId="0" borderId="2" xfId="62" applyFont="1" applyBorder="1" applyAlignment="1">
      <alignment vertical="center" wrapText="1"/>
    </xf>
    <xf numFmtId="0" fontId="6" fillId="0" borderId="1" xfId="62" applyFont="1" applyBorder="1" applyAlignment="1">
      <alignment horizontal="right"/>
    </xf>
    <xf numFmtId="0" fontId="4" fillId="0" borderId="1" xfId="62" applyFont="1" applyBorder="1" applyAlignment="1">
      <alignment horizontal="center"/>
    </xf>
    <xf numFmtId="0" fontId="4" fillId="0" borderId="0" xfId="62" applyFont="1"/>
    <xf numFmtId="0" fontId="69" fillId="0" borderId="0" xfId="62" applyFont="1" applyAlignment="1">
      <alignment horizontal="left"/>
    </xf>
    <xf numFmtId="0" fontId="61" fillId="0" borderId="0" xfId="62" applyFont="1" applyAlignment="1">
      <alignment horizontal="left"/>
    </xf>
    <xf numFmtId="0" fontId="70" fillId="0" borderId="0" xfId="62" applyFont="1"/>
    <xf numFmtId="0" fontId="2" fillId="0" borderId="0" xfId="64" applyFont="1"/>
    <xf numFmtId="0" fontId="4" fillId="0" borderId="0" xfId="50"/>
    <xf numFmtId="0" fontId="21" fillId="0" borderId="0" xfId="49"/>
    <xf numFmtId="165" fontId="4" fillId="0" borderId="0" xfId="65" applyNumberFormat="1" applyFont="1" applyAlignment="1">
      <alignment vertical="center"/>
    </xf>
    <xf numFmtId="0" fontId="6" fillId="0" borderId="0" xfId="66" applyFont="1"/>
    <xf numFmtId="0" fontId="8" fillId="0" borderId="0" xfId="67" applyFont="1" applyAlignment="1">
      <alignment horizontal="left"/>
    </xf>
    <xf numFmtId="0" fontId="5" fillId="0" borderId="0" xfId="47" applyFont="1" applyAlignment="1">
      <alignment horizontal="center" vertical="top" wrapText="1"/>
    </xf>
    <xf numFmtId="1" fontId="5" fillId="0" borderId="0" xfId="68" applyNumberFormat="1" applyFont="1" applyAlignment="1">
      <alignment horizontal="center" vertical="top" wrapText="1"/>
    </xf>
    <xf numFmtId="0" fontId="5" fillId="0" borderId="0" xfId="62" applyFont="1" applyAlignment="1">
      <alignment horizontal="center" vertical="top" wrapText="1"/>
    </xf>
    <xf numFmtId="0" fontId="4" fillId="0" borderId="0" xfId="62" applyFont="1" applyAlignment="1">
      <alignment horizontal="center"/>
    </xf>
    <xf numFmtId="0" fontId="71" fillId="0" borderId="0" xfId="62" applyFont="1"/>
    <xf numFmtId="0" fontId="72" fillId="0" borderId="0" xfId="62" applyFont="1"/>
    <xf numFmtId="0" fontId="73" fillId="0" borderId="0" xfId="62" applyFont="1"/>
    <xf numFmtId="0" fontId="74" fillId="0" borderId="0" xfId="62" applyFont="1"/>
    <xf numFmtId="0" fontId="75" fillId="0" borderId="0" xfId="25" applyFont="1"/>
    <xf numFmtId="1" fontId="74" fillId="0" borderId="0" xfId="62" applyNumberFormat="1" applyFont="1"/>
    <xf numFmtId="0" fontId="75" fillId="0" borderId="0" xfId="69" applyFont="1"/>
    <xf numFmtId="165" fontId="10" fillId="0" borderId="0" xfId="61" applyNumberFormat="1"/>
    <xf numFmtId="1" fontId="16" fillId="0" borderId="0" xfId="61" applyNumberFormat="1" applyFont="1"/>
    <xf numFmtId="165" fontId="16" fillId="0" borderId="0" xfId="61" applyNumberFormat="1" applyFont="1" applyAlignment="1">
      <alignment horizontal="right" indent="2"/>
    </xf>
    <xf numFmtId="0" fontId="16" fillId="0" borderId="0" xfId="70" applyFont="1"/>
    <xf numFmtId="0" fontId="12" fillId="0" borderId="0" xfId="62" applyFont="1"/>
    <xf numFmtId="1" fontId="12" fillId="0" borderId="0" xfId="61" applyNumberFormat="1" applyFont="1"/>
    <xf numFmtId="0" fontId="4" fillId="0" borderId="0" xfId="71" applyAlignment="1">
      <alignment horizontal="left" indent="1"/>
    </xf>
    <xf numFmtId="0" fontId="8" fillId="0" borderId="0" xfId="71" applyFont="1"/>
    <xf numFmtId="0" fontId="4" fillId="0" borderId="0" xfId="71" applyAlignment="1">
      <alignment horizontal="left" wrapText="1" indent="1"/>
    </xf>
    <xf numFmtId="0" fontId="6" fillId="0" borderId="0" xfId="62" applyFont="1"/>
    <xf numFmtId="0" fontId="4" fillId="0" borderId="0" xfId="71"/>
    <xf numFmtId="0" fontId="6" fillId="0" borderId="0" xfId="72" applyFont="1"/>
    <xf numFmtId="0" fontId="12" fillId="0" borderId="0" xfId="65" applyFont="1" applyAlignment="1">
      <alignment horizontal="center" vertical="center" wrapText="1"/>
    </xf>
    <xf numFmtId="0" fontId="12" fillId="0" borderId="0" xfId="62" applyFont="1" applyAlignment="1">
      <alignment horizontal="center" vertical="top" wrapText="1"/>
    </xf>
    <xf numFmtId="0" fontId="12" fillId="0" borderId="0" xfId="62" applyFont="1" applyAlignment="1">
      <alignment vertical="center" wrapText="1"/>
    </xf>
    <xf numFmtId="0" fontId="12" fillId="0" borderId="1" xfId="65" applyFont="1" applyBorder="1" applyAlignment="1">
      <alignment horizontal="center" vertical="center" wrapText="1"/>
    </xf>
    <xf numFmtId="0" fontId="12" fillId="0" borderId="1" xfId="62" applyFont="1" applyBorder="1" applyAlignment="1">
      <alignment horizontal="center" vertical="top" wrapText="1"/>
    </xf>
    <xf numFmtId="0" fontId="12" fillId="0" borderId="0" xfId="69" applyFont="1" applyAlignment="1">
      <alignment horizontal="center" vertical="center"/>
    </xf>
    <xf numFmtId="0" fontId="12" fillId="0" borderId="0" xfId="30" applyFont="1" applyAlignment="1">
      <alignment horizontal="center" vertical="center" wrapText="1"/>
    </xf>
    <xf numFmtId="17" fontId="12" fillId="0" borderId="0" xfId="65" quotePrefix="1" applyNumberFormat="1" applyFont="1" applyAlignment="1">
      <alignment horizontal="center" vertical="center" wrapText="1"/>
    </xf>
    <xf numFmtId="0" fontId="12" fillId="0" borderId="2" xfId="62" applyFont="1" applyBorder="1" applyAlignment="1">
      <alignment vertical="center" wrapText="1"/>
    </xf>
    <xf numFmtId="0" fontId="12" fillId="0" borderId="1" xfId="62" applyFont="1" applyBorder="1" applyAlignment="1">
      <alignment horizontal="center"/>
    </xf>
    <xf numFmtId="0" fontId="12" fillId="0" borderId="0" xfId="62" applyFont="1" applyAlignment="1">
      <alignment horizontal="center"/>
    </xf>
    <xf numFmtId="0" fontId="35" fillId="0" borderId="0" xfId="62" applyFont="1"/>
    <xf numFmtId="0" fontId="76" fillId="0" borderId="0" xfId="62" applyFont="1"/>
    <xf numFmtId="0" fontId="2" fillId="0" borderId="0" xfId="62" applyFont="1"/>
  </cellXfs>
  <cellStyles count="73">
    <cellStyle name="Comma" xfId="6" builtinId="3"/>
    <cellStyle name="Comma 10 2 2 2" xfId="14" xr:uid="{6086FBEF-22AC-4EFA-8286-809CAE217058}"/>
    <cellStyle name="Comma 17" xfId="8" xr:uid="{8C953884-7D80-48DE-9B24-D5A277317C15}"/>
    <cellStyle name="Comma 3 2 5 4 2" xfId="44" xr:uid="{39AF3DDF-CA4F-4389-A53A-ADD853F4F6DB}"/>
    <cellStyle name="Comma_Bieu 012011" xfId="55" xr:uid="{E27E2372-35DA-4553-98E9-7BCD42FC6202}"/>
    <cellStyle name="Comma_Bieu 012011 2 3" xfId="57" xr:uid="{E25FF9F8-8FB9-45B5-83FD-3A1D355FF070}"/>
    <cellStyle name="Normal" xfId="0" builtinId="0"/>
    <cellStyle name="Normal - Style1 3" xfId="50" xr:uid="{30F80707-B29F-4690-B01F-B43B2F57F4FF}"/>
    <cellStyle name="Normal 10 2 2 2 2" xfId="22" xr:uid="{7891F429-1425-4DEF-A2F5-3E9559F3E177}"/>
    <cellStyle name="Normal 10 2 2 2 2 2 2" xfId="65" xr:uid="{50C64BBA-1BC9-460A-8D23-7EC56C095F69}"/>
    <cellStyle name="Normal 10 2 2 2 3" xfId="11" xr:uid="{7803ECCE-A858-4DEB-9003-9FB31B452E3B}"/>
    <cellStyle name="Normal 10 2 2 2 3 3" xfId="25" xr:uid="{E548BAAF-9E94-415B-9A12-91262D40BA6F}"/>
    <cellStyle name="Normal 10 2 2 2 4 2" xfId="31" xr:uid="{796BCB8C-73F3-4155-9CDD-822616C243F4}"/>
    <cellStyle name="Normal 10 2 2 2 5 2" xfId="24" xr:uid="{B4496AAF-3A8A-4959-91F1-0ADD23FF4960}"/>
    <cellStyle name="Normal 10 2 2 3" xfId="39" xr:uid="{C0A159A6-E231-4AA8-BA80-76F4E031A5B7}"/>
    <cellStyle name="Normal 10 4 2 2 2" xfId="29" xr:uid="{D2EE2A03-06CD-4694-94D7-02B24A5D7255}"/>
    <cellStyle name="Normal 10 4 2 3 2" xfId="26" xr:uid="{876003AF-A788-4D83-846E-AAAE0C44130F}"/>
    <cellStyle name="Normal 11 4" xfId="20" xr:uid="{0C498193-EBF8-42BE-A0C0-A5DBA47C8467}"/>
    <cellStyle name="Normal 12 3" xfId="12" xr:uid="{5668C857-88CA-44F5-BE75-3A2F8ED91400}"/>
    <cellStyle name="Normal 15 2 2" xfId="18" xr:uid="{7A5DF870-1874-4ABE-9DD2-444E13C9B0FE}"/>
    <cellStyle name="Normal 153 2 3" xfId="46" xr:uid="{6883CF77-2BF9-4DEF-B5E4-850127935519}"/>
    <cellStyle name="Normal 153 4" xfId="38" xr:uid="{1CCFCEF9-92C3-48B8-A10F-F7993BCB1EAA}"/>
    <cellStyle name="Normal 155 2" xfId="13" xr:uid="{1E510F94-F763-459E-BF0C-F30A185C106B}"/>
    <cellStyle name="Normal 156 2" xfId="49" xr:uid="{1732C624-37A5-4E62-959A-19141A0EBF4F}"/>
    <cellStyle name="Normal 157 2" xfId="56" xr:uid="{BEE2D6B3-A1BC-4BCC-9C5C-B0E2A8EC5237}"/>
    <cellStyle name="Normal 158" xfId="23" xr:uid="{DF2EC802-4E27-4E15-983F-B04A605EDCA1}"/>
    <cellStyle name="Normal 2" xfId="2" xr:uid="{00000000-0005-0000-0000-000001000000}"/>
    <cellStyle name="Normal 2 13" xfId="42" xr:uid="{1271B479-40D3-4452-B7D1-53F23CE4704F}"/>
    <cellStyle name="Normal 2 13 2" xfId="45" xr:uid="{ECA17119-CA7C-4C94-A422-DD4848B8600C}"/>
    <cellStyle name="Normal 2 16 2" xfId="27" xr:uid="{4AA36EAB-2AF8-46F8-845E-5BC59E3CC74B}"/>
    <cellStyle name="Normal 2 2" xfId="51" xr:uid="{A9A13226-46E1-480E-8E96-8915C955B0B3}"/>
    <cellStyle name="Normal 2 4 2" xfId="5" xr:uid="{00000000-0005-0000-0000-000002000000}"/>
    <cellStyle name="Normal 2 7 2" xfId="63" xr:uid="{D1BA9E84-D489-49A5-A46E-4F645C2DDD86}"/>
    <cellStyle name="Normal 21" xfId="19" xr:uid="{A0D7780E-63C5-49BD-A20D-9CEB7C5E29AF}"/>
    <cellStyle name="Normal 3" xfId="28" xr:uid="{8EFB6AFF-50FB-4000-B40D-322EDA07551E}"/>
    <cellStyle name="Normal 3 2 2 2 2" xfId="61" xr:uid="{46C73B06-4351-4591-B54F-86593E573E65}"/>
    <cellStyle name="Normal 3 2 2 2 2 2 2" xfId="70" xr:uid="{3AC62194-2F6B-4BF2-A7A0-13E6E217022D}"/>
    <cellStyle name="Normal 3 2 2 2 2 3" xfId="69" xr:uid="{09D5B749-0B1A-4808-8395-D74E6C00CFCA}"/>
    <cellStyle name="Normal 7 4" xfId="35" xr:uid="{77D94591-ADEB-4D7E-938E-80BD2F592BA3}"/>
    <cellStyle name="Normal_02NN" xfId="1" xr:uid="{00000000-0005-0000-0000-000003000000}"/>
    <cellStyle name="Normal_02NN_bieu nongnghiep" xfId="4" xr:uid="{00000000-0005-0000-0000-000004000000}"/>
    <cellStyle name="Normal_03&amp;04CN" xfId="10" xr:uid="{1FAEE686-D239-4AD4-AF24-EB990374A13D}"/>
    <cellStyle name="Normal_05XD 2" xfId="32" xr:uid="{94A2BA5C-73A4-4A30-9D0F-6F5AEE835B7D}"/>
    <cellStyle name="Normal_05XD_Dautu(6-2011)" xfId="16" xr:uid="{3F29B4E5-C426-49F2-B1D3-F052E355A5B8}"/>
    <cellStyle name="Normal_06DTNN" xfId="43" xr:uid="{9386C100-C9F8-48BF-BDC9-9A578FCB2146}"/>
    <cellStyle name="Normal_07Dulich11 2" xfId="71" xr:uid="{7E583538-6D2A-4775-99D3-38E7525CD383}"/>
    <cellStyle name="Normal_07gia" xfId="59" xr:uid="{26CEC218-3384-4085-AB53-F13A1A6E65C2}"/>
    <cellStyle name="Normal_07gia_chi so gia PPI3.2012" xfId="67" xr:uid="{A26FC428-5258-40FD-B3C4-BDE318B9B081}"/>
    <cellStyle name="Normal_07VT 2" xfId="64" xr:uid="{6E7DABB1-3969-4560-A7BD-D1D30FB87799}"/>
    <cellStyle name="Normal_08-12TM" xfId="52" xr:uid="{3746E032-CB5A-481C-B4EA-2BAE619C5A55}"/>
    <cellStyle name="Normal_08tmt3" xfId="47" xr:uid="{693FE606-1DF7-4931-9065-6849230C5D47}"/>
    <cellStyle name="Normal_08tmt3_VT- TM Diep" xfId="48" xr:uid="{2C7A6313-4E96-4510-A5D3-543CF5FBF007}"/>
    <cellStyle name="Normal_Bctiendo2000" xfId="3" xr:uid="{00000000-0005-0000-0000-000005000000}"/>
    <cellStyle name="Normal_Bieu04.072" xfId="41" xr:uid="{4C4841A1-9577-4098-9D46-CA3664464C21}"/>
    <cellStyle name="Normal_Book2" xfId="60" xr:uid="{25EB2FB5-1851-4E6B-A8BA-384F2A1AF96F}"/>
    <cellStyle name="Normal_Dau tu 2" xfId="33" xr:uid="{75A76F5C-A54C-4E0B-B715-F82749C10576}"/>
    <cellStyle name="Normal_Gui Vu TH-Bao cao nhanh VDT 2006" xfId="34" xr:uid="{9827860A-4136-44BB-8A14-35964C14A871}"/>
    <cellStyle name="Normal_nhanh sap xep lai 2 2" xfId="68" xr:uid="{16460183-8A9C-4992-80D2-2A0ECCA3B7C0}"/>
    <cellStyle name="Normal_nhanh sap xep lai 3" xfId="53" xr:uid="{593CF1FE-CBDC-44FD-A00E-25E5B23FD863}"/>
    <cellStyle name="Normal_Sheet1" xfId="9" xr:uid="{B6196E10-23B8-41F8-A029-15ED54CBDD32}"/>
    <cellStyle name="Normal_solieu gdp 2 2" xfId="30" xr:uid="{BA423AC7-77EC-428C-A94F-9F26FF957FD9}"/>
    <cellStyle name="Normal_SPT3-96" xfId="15" xr:uid="{945CA976-6A85-4DDF-B879-0DA806921151}"/>
    <cellStyle name="Normal_SPT3-96_Bieu 012011 2" xfId="36" xr:uid="{9214CA50-7349-4EB7-A808-0B021C9AD493}"/>
    <cellStyle name="Normal_SPT3-96_Bieudautu_Dautu(6-2011)" xfId="37" xr:uid="{AFE3EB33-5D95-4E9D-96DB-DC1216A293D3}"/>
    <cellStyle name="Normal_SPT3-96_Van tai12.2010 2" xfId="66" xr:uid="{717A43FA-1DA1-4DE4-95F8-6E3A84E57036}"/>
    <cellStyle name="Normal_Tieu thu-Ton kho thang 7.2012 (dieu chinh)" xfId="21" xr:uid="{C5B4C08B-9337-487C-A6AD-2BFA113B07DB}"/>
    <cellStyle name="Normal_Xl0000008" xfId="72" xr:uid="{3876D31B-E5D4-4EC0-A4E8-1F782DB6AD28}"/>
    <cellStyle name="Normal_Xl0000107" xfId="17" xr:uid="{9AEF73EE-4BA7-4737-A750-6C6FC9FE7740}"/>
    <cellStyle name="Normal_Xl0000141" xfId="7" xr:uid="{D2682A28-6236-4B59-BA35-95965E795838}"/>
    <cellStyle name="Normal_Xl0000156" xfId="62" xr:uid="{7A3C7426-9252-443C-90B1-570AFE7060E4}"/>
    <cellStyle name="Normal_Xl0000163" xfId="58" xr:uid="{2B2525B8-A776-42F8-B4A5-67DEDDF497D8}"/>
    <cellStyle name="Normal_Xl0000203" xfId="54" xr:uid="{716B7F72-CBFE-4089-AB87-A515028D0CC1}"/>
    <cellStyle name="Percent 4" xfId="40" xr:uid="{14A42438-CA57-429E-B261-0BA479BF32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.xml"/><Relationship Id="rId41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7%20Website\02.%20B&#225;o%20c&#225;o%20th&#225;ng%20-%20TA\N&#259;m%202024\Thang%2010\Enterprise%2010.2024.xlsx" TargetMode="External"/><Relationship Id="rId1" Type="http://schemas.openxmlformats.org/officeDocument/2006/relationships/externalLinkPath" Target="/07%20Website/02.%20B&#225;o%20c&#225;o%20th&#225;ng%20-%20TA/N&#259;m%202024/Thang%2010/Enterprise%2010.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tqvuong\Local%20Settings\Temporary%20Internet%20Files\Content.IE5\O5IZ0TU7\Hieu\Data\Nien%20giam\Hoan\Nien%20giam%2095-2002\NN95-20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tanh\Desktop\1.xlsx" TargetMode="External"/><Relationship Id="rId1" Type="http://schemas.openxmlformats.org/officeDocument/2006/relationships/externalLinkPath" Target="file:///C:\Users\btanh\Desktop\1.xlsx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7%20Website\02.%20B&#225;o%20c&#225;o%20th&#225;ng%20-%20TA\N&#259;m%202024\Thang%2010\CPI%2010.2024.xlsx" TargetMode="External"/><Relationship Id="rId1" Type="http://schemas.openxmlformats.org/officeDocument/2006/relationships/externalLinkPath" Target="/07%20Website/02.%20B&#225;o%20c&#225;o%20th&#225;ng%20-%20TA/N&#259;m%202024/Thang%2010/CPI%2010.202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qvuong/Local%20Settings/Temporary%20Internet%20Files/Content.IE5/O5IZ0TU7/Hieu/Data/Nien%20giam/Hoan/Nien%20giam%2095-2002/NN95-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DOCUMENT\DAUTHAU\Dungquat\GOI3\DUNGQUAT-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CS3408\Standard\R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DG "/>
      <sheetName val="I"/>
      <sheetName val="CT.XF1"/>
      <sheetName val="tt chu don"/>
      <sheetName val="_x000f__x0000_½"/>
      <sheetName val="_x0014_M01"/>
      <sheetName val="M pc_x0006__x0000_CamPh_x0000_"/>
      <sheetName val="_x000d_âO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Op mai 2_x000c_"/>
      <sheetName val="_x000f__x0000_‚ž½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d_âOŽ"/>
      <sheetName val="_x000c__x0000__x000d_"/>
      <sheetName val="Cong ban 1,5„—_x0013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_x000a_âO"/>
      <sheetName val="_x000c__x0000__x000a_"/>
      <sheetName val="_x000a_âOŽ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TH  goi _x0014_-x"/>
      <sheetName val="_x0000__x0000_di trong  tong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Monthly production actual"/>
      <sheetName val="P201-TP20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hieud_x0005_"/>
      <sheetName val="_x000d_â_x0005_"/>
      <sheetName val="I_x0005_"/>
      <sheetName val="QUY IV _x0005_"/>
      <sheetName val="co_x0005_"/>
      <sheetName val="Cong ban _x0000_ _x0000__x0004__x0000__x0003_"/>
      <sheetName val="Èoasen"/>
      <sheetName val="chieuda"/>
      <sheetName val="_x0005_"/>
      <sheetName val="Cong ban_x0009__x0000__x0009__x0000__x0004__x0000__x0003_"/>
      <sheetName val="⁋㌱Ա_x0000_䭔㌱س_x0000_䭔ㄠㄴ_x0006_牴湯⁧琠湯౧_x0000_杮楨搠湩⵨偃_x0006_匀뀀콙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IBASE"/>
      <sheetName val="CC@S03"/>
      <sheetName val="_x000f_?‚ž½"/>
      <sheetName val="_x000c_?_x000d_"/>
      <sheetName val="_x000c_?_x000a_"/>
      <sheetName val="M pc_x0006__x0000_CamPhþ"/>
      <sheetName val="chieuday"/>
      <sheetName val="⁋㌱Ա_x0000_䭔㌱س_x0000_䭔ㄠㄴ_x0006_牴湯⁧琠湯౧_x0000_杮楨搠湩_x0005__x0000__x0000__x0000_타_x0012_"/>
      <sheetName val="TK42ı"/>
      <sheetName val="tÿ-01"/>
      <sheetName val="SoCaiT_x0000_"/>
      <sheetName val="Cong ban "/>
      <sheetName val="t"/>
      <sheetName val="CV den"/>
      <sheetName val="[PNT-P3.xls][PNT-P3.xls]C/c t)e"/>
      <sheetName val="[PNT-P3.xls][PNT-P3.xls]C4ulu/n"/>
      <sheetName val="SoCaiT"/>
      <sheetName val="7 THAI NGUYEN"/>
      <sheetName val="_x0000__x000f__x0000__x0000__x0000_‚ž興"/>
      <sheetName val="gia԰_x0000__x0000__x0000_"/>
      <sheetName val="Np mai 280"/>
      <sheetName val="UNZA(xuong)T11743972 phuong (2)"/>
      <sheetName val="JEBSENT12(2)"/>
      <sheetName val="KIKIT1 784453Ms Chau  (2)"/>
      <sheetName val="ASEFOODT 01(vp) (2)"/>
      <sheetName val="NAMKIMT12  MS (2)"/>
      <sheetName val="KORYOT T 12 (2)"/>
      <sheetName val="NHAT DONG T1 817035 msDung (2)"/>
      <sheetName val=" COMPASST 01784933 ms Dung (2)"/>
      <sheetName val="HA LONG T12(2)"/>
      <sheetName val="MBT T01 (2)"/>
      <sheetName val="CLARIAN T1 (2)"/>
      <sheetName val="URCT 1 767025 Ms Mai (2)"/>
      <sheetName val="bao cao t 01 (2)"/>
      <sheetName val="VISON T 01(2)"/>
      <sheetName val="178 t 12"/>
      <sheetName val="Be tong 620 t01"/>
      <sheetName val="XE DAP T1"/>
      <sheetName val="WAY WAY T01"/>
      <sheetName val="DON VI K5 T01"/>
      <sheetName val="ETECH VINA T1"/>
      <sheetName val="MINH DUONG T11"/>
      <sheetName val="EVERICH T01"/>
      <sheetName val="DAILYMANY T01"/>
      <sheetName val="UNITED GARMENT T11"/>
      <sheetName val="HA PHAT T1"/>
      <sheetName val="CA PHE MIEN BAC T1"/>
      <sheetName val="THEO DOI SO XERI T11"/>
      <sheetName val="ILJUNG T12"/>
      <sheetName val="LIENHIEP T12"/>
      <sheetName val="buu chinh binh duong t12"/>
      <sheetName val="TSUCHIYA TSCO T12"/>
      <sheetName val="B-TECH T12"/>
      <sheetName val="MY DUNG T1 (WTJ)"/>
      <sheetName val="HSIANG JIUH T1"/>
      <sheetName val="VIET HONG T12"/>
      <sheetName val="SHUAN HWA T01"/>
      <sheetName val="KHAI HONG T12"/>
      <sheetName val="ANH LY DONG NAI T01"/>
      <sheetName val="THEP VIET T01"/>
      <sheetName val="BUU CHINH BINH T11 (2)"/>
      <sheetName val="Opmai 280"/>
      <sheetName val="M pc_x0006_CamPh"/>
      <sheetName val="gia x may"/>
      <sheetName val="_x000c__x000d_"/>
      <sheetName val="_x000c__x000a_"/>
      <sheetName val="_x000f__x0005_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f_‚眨,"/>
      <sheetName val="_x000f_‚禈."/>
      <sheetName val="_x000f_‚稸1"/>
      <sheetName val="_x000c__x000d_Õ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M pc_x0006_CamPhþ"/>
      <sheetName val="_x000f_‚ž興"/>
      <sheetName val="gia԰"/>
      <sheetName val="Cong ɢan 0,7x0,7"/>
      <sheetName val="Thu hồi cá nhân"/>
      <sheetName val="10.05.07"/>
      <sheetName val="11.05.07"/>
      <sheetName val="12.05.07"/>
      <sheetName val="14.05.07"/>
      <sheetName val="15.05.07"/>
      <sheetName val="16.05.07"/>
      <sheetName val="17.05.07"/>
      <sheetName val="18.05.07"/>
      <sheetName val="19.05.07"/>
      <sheetName val="21.05.07"/>
      <sheetName val="22.05.07"/>
      <sheetName val="23.05.07"/>
      <sheetName val="24.05.07"/>
      <sheetName val="25.05.07"/>
      <sheetName val="26.05.07"/>
      <sheetName val="28.05.07"/>
      <sheetName val="29.05.07"/>
      <sheetName val="30.05.07"/>
      <sheetName val="31.05.07"/>
      <sheetName val="Luong"/>
      <sheetName val="BD"/>
      <sheetName val="Gia_GC_Satthep"/>
      <sheetName val="_x0003_hah"/>
      <sheetName val="_x0003_ha_x0000_"/>
      <sheetName val="_x0003_haÖ"/>
      <sheetName val="TNghiÖm VD"/>
      <sheetName val="KHTS_x0000__x000a_2"/>
      <sheetName val="_x0000__x000f__x0000__x0000__x0000_‚_x0000__x0000_"/>
      <sheetName val="_x0000__x000f__x0000__x0000__x0000_‚_x0010__x0000_"/>
      <sheetName val="Cong ban 0,7p0,_x000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/>
      <sheetData sheetId="47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/>
      <sheetData sheetId="486"/>
      <sheetData sheetId="487"/>
      <sheetData sheetId="488" refreshError="1"/>
      <sheetData sheetId="489"/>
      <sheetData sheetId="490"/>
      <sheetData sheetId="49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 refreshError="1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/>
      <sheetData sheetId="720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/>
      <sheetData sheetId="750"/>
      <sheetData sheetId="751"/>
      <sheetData sheetId="752"/>
      <sheetData sheetId="753"/>
      <sheetData sheetId="754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/>
      <sheetData sheetId="1050"/>
      <sheetData sheetId="1051"/>
      <sheetData sheetId="1052" refreshError="1"/>
      <sheetData sheetId="1053" refreshError="1"/>
      <sheetData sheetId="1054" refreshError="1"/>
      <sheetData sheetId="1055"/>
      <sheetData sheetId="1056"/>
      <sheetData sheetId="1057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/>
      <sheetData sheetId="1119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/>
      <sheetData sheetId="1133"/>
      <sheetData sheetId="1134"/>
      <sheetData sheetId="1135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 refreshError="1"/>
      <sheetData sheetId="1144" refreshError="1"/>
      <sheetData sheetId="1145" refreshError="1"/>
      <sheetData sheetId="1146"/>
      <sheetData sheetId="1147" refreshError="1"/>
      <sheetData sheetId="1148"/>
      <sheetData sheetId="1149" refreshError="1"/>
      <sheetData sheetId="1150"/>
      <sheetData sheetId="1151"/>
      <sheetData sheetId="1152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/>
      <sheetData sheetId="1187"/>
      <sheetData sheetId="1188"/>
      <sheetData sheetId="1189"/>
      <sheetData sheetId="1190"/>
      <sheetData sheetId="1191"/>
      <sheetData sheetId="1192"/>
      <sheetData sheetId="1193" refreshError="1"/>
      <sheetData sheetId="1194"/>
      <sheetData sheetId="1195" refreshError="1"/>
      <sheetData sheetId="1196" refreshError="1"/>
      <sheetData sheetId="1197" refreshError="1"/>
      <sheetData sheetId="1198"/>
      <sheetData sheetId="1199" refreshError="1"/>
      <sheetData sheetId="1200" refreshError="1"/>
      <sheetData sheetId="1201" refreshError="1"/>
      <sheetData sheetId="1202" refreshError="1"/>
      <sheetData sheetId="1203"/>
      <sheetData sheetId="1204" refreshError="1"/>
      <sheetData sheetId="1205"/>
      <sheetData sheetId="1206" refreshError="1"/>
      <sheetData sheetId="1207"/>
      <sheetData sheetId="1208"/>
      <sheetData sheetId="1209"/>
      <sheetData sheetId="1210" refreshError="1"/>
      <sheetData sheetId="1211" refreshError="1"/>
      <sheetData sheetId="1212" refreshError="1"/>
      <sheetData sheetId="1213" refreshError="1"/>
      <sheetData sheetId="1214"/>
      <sheetData sheetId="1215"/>
      <sheetData sheetId="1216"/>
      <sheetData sheetId="1217"/>
      <sheetData sheetId="1218"/>
      <sheetData sheetId="1219" refreshError="1"/>
      <sheetData sheetId="1220"/>
      <sheetData sheetId="1221"/>
      <sheetData sheetId="1222"/>
      <sheetData sheetId="1223"/>
      <sheetData sheetId="1224"/>
      <sheetData sheetId="1225"/>
      <sheetData sheetId="1226" refreshError="1"/>
      <sheetData sheetId="1227" refreshError="1"/>
      <sheetData sheetId="1228"/>
      <sheetData sheetId="1229"/>
      <sheetData sheetId="1230"/>
      <sheetData sheetId="1231" refreshError="1"/>
      <sheetData sheetId="1232" refreshError="1"/>
      <sheetData sheetId="1233" refreshError="1"/>
      <sheetData sheetId="1234"/>
      <sheetData sheetId="1235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/>
      <sheetData sheetId="1242" refreshError="1"/>
      <sheetData sheetId="1243" refreshError="1"/>
      <sheetData sheetId="1244" refreshError="1"/>
      <sheetData sheetId="1245"/>
      <sheetData sheetId="1246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/>
      <sheetData sheetId="1290"/>
      <sheetData sheetId="1291"/>
      <sheetData sheetId="1292" refreshError="1"/>
      <sheetData sheetId="1293" refreshError="1"/>
      <sheetData sheetId="1294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/>
      <sheetData sheetId="1309" refreshError="1"/>
      <sheetData sheetId="1310" refreshError="1"/>
      <sheetData sheetId="1311"/>
      <sheetData sheetId="1312"/>
      <sheetData sheetId="1313" refreshError="1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 refreshError="1"/>
      <sheetData sheetId="1335" refreshError="1"/>
      <sheetData sheetId="1336"/>
      <sheetData sheetId="1337"/>
      <sheetData sheetId="1338"/>
      <sheetData sheetId="1339" refreshError="1"/>
      <sheetData sheetId="1340" refreshError="1"/>
      <sheetData sheetId="1341" refreshError="1"/>
      <sheetData sheetId="1342" refreshError="1"/>
      <sheetData sheetId="134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Bthkl"/>
      <sheetName val="KM247"/>
      <sheetName val="km248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sat"/>
      <sheetName val="ptvt"/>
      <sheetName val="__ MTL"/>
      <sheetName val="__ DI"/>
      <sheetName val="CAN DOI"/>
      <sheetName val="GIA TRI"/>
      <sheetName val="NO-DIEN"/>
      <sheetName val="NO-KHUONG"/>
      <sheetName val="NO-DUNG"/>
      <sheetName val="NO-DU"/>
      <sheetName val="TC NV"/>
      <sheetName val="NHAP"/>
      <sheetName val="khuong"/>
      <sheetName val="du"/>
      <sheetName val="dien"/>
      <sheetName val="dung"/>
      <sheetName val="NO-BANG"/>
      <sheetName val="ton kho"/>
      <sheetName val="bang"/>
      <sheetName val="00000000"/>
      <sheetName val="10000000"/>
      <sheetName val="MAU_A"/>
      <sheetName val="MAU_B"/>
      <sheetName val="MAU_C"/>
      <sheetName val="MAU E -XCD"/>
      <sheetName val="MAU E -TDS1"/>
      <sheetName val="MAU E- NDH"/>
      <sheetName val="Sheet1"/>
      <sheetName val="Sheet2"/>
      <sheetName val="Chart1"/>
      <sheetName val="Chart2"/>
      <sheetName val="Sheet4"/>
      <sheetName val="TINHNEN"/>
      <sheetName val="Nen VN"/>
      <sheetName val="ESTI_"/>
      <sheetName val="DI_ESTI"/>
      <sheetName val="thang 1"/>
      <sheetName val="thang2"/>
      <sheetName val="Thang 3"/>
      <sheetName val="thang5"/>
      <sheetName val="thang4"/>
      <sheetName val="00000001"/>
      <sheetName val="cham cong XL (2)"/>
      <sheetName val="cham cong XL"/>
      <sheetName val="chamcong"/>
      <sheetName val="Luong XD"/>
      <sheetName val="L.KHOAN 2 "/>
      <sheetName val="L.KHOAN 2"/>
      <sheetName val="CONGTRINHNHD"/>
      <sheetName val="L. KHOAN"/>
      <sheetName val="Luong XL"/>
      <sheetName val="PHANBOXL"/>
      <sheetName val="PHAN BO"/>
      <sheetName val="Luong XD thang 3"/>
      <sheetName val="CONGTRINHNHD thang3"/>
      <sheetName val="luong QL"/>
      <sheetName val="CONGDOAN "/>
      <sheetName val="CTACPHI"/>
      <sheetName val="Giao"/>
      <sheetName val="CHIET TINH"/>
      <sheetName val="Bang gia Ca May"/>
      <sheetName val="Bang Gia VL"/>
      <sheetName val="Tong Hop KP"/>
      <sheetName val=" DON GIA"/>
      <sheetName val="CHIET TINH THEO KH.SAT"/>
      <sheetName val="DATA"/>
      <sheetName val="Gia VL"/>
      <sheetName val="Bang luong CB"/>
      <sheetName val="Bang P.tich CT"/>
      <sheetName val="D.toan chi tiet"/>
      <sheetName val="Bang TH Dtoan"/>
      <sheetName val="XXXXXXXX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PTH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u an nut So"/>
      <sheetName val="Du an nut vong"/>
      <sheetName val="Du an nut Nam cau Tlong"/>
      <sheetName val="Duong kim lien 0 cho dua"/>
      <sheetName val="Du an KTDC Nam trung yen"/>
      <sheetName val="DTCT"/>
      <sheetName val="THDT"/>
      <sheetName val="THVT"/>
      <sheetName val="THGT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Thang 8"/>
      <sheetName val="Macro1"/>
      <sheetName val="Macro2"/>
      <sheetName val="Macro3"/>
      <sheetName val="THANG 09"/>
      <sheetName val="THANG 10"/>
      <sheetName val="Duong con' vu hcm (8)"/>
      <sheetName val="Qheet3"/>
      <sheetName val="C47-456"/>
      <sheetName val="C46"/>
      <sheetName val="C47-PII"/>
      <sheetName val="TRUC TIEP"/>
      <sheetName val="GIAN TIEP"/>
      <sheetName val="HOP DONG"/>
      <sheetName val="CON LINH"/>
      <sheetName val="km346+00-km346_x000b_240 (2)"/>
      <sheetName val="km342+297._x0015_8-km342+376.41"/>
      <sheetName val="km341+1077 -km34_x0011_+1177.61"/>
      <sheetName val="Bang 聧ia ca may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RPT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20000000"/>
      <sheetName val="[RPT.x"/>
      <sheetName val="[RPT.xlsၝCmay"/>
      <sheetName val="Duïng cong vu hcm (13;) (2)"/>
      <sheetName val="Duong cong vu hcm (8;) (:)"/>
      <sheetName val="Duofg cong vu hcm (7;) (2)"/>
      <sheetName val=""/>
      <sheetName val="gVL"/>
      <sheetName val="THChi"/>
      <sheetName val="THthu"/>
      <sheetName val="BCD"/>
      <sheetName val="111"/>
      <sheetName val="112"/>
      <sheetName val="131"/>
      <sheetName val="133"/>
      <sheetName val="138"/>
      <sheetName val="141"/>
      <sheetName val="142"/>
      <sheetName val="152"/>
      <sheetName val="153"/>
      <sheetName val="154"/>
      <sheetName val="211"/>
      <sheetName val="214"/>
      <sheetName val="331"/>
      <sheetName val="3331"/>
      <sheetName val="3334"/>
      <sheetName val="334"/>
      <sheetName val="411"/>
      <sheetName val="421"/>
      <sheetName val="511"/>
      <sheetName val="621"/>
      <sheetName val="622"/>
      <sheetName val="623"/>
      <sheetName val="627b"/>
      <sheetName val="632"/>
      <sheetName val="642"/>
      <sheetName val="711"/>
      <sheetName val="811"/>
      <sheetName val="911"/>
      <sheetName val="009"/>
      <sheetName val=" quy I-2005"/>
      <sheetName val="Quy 2- 2005 "/>
      <sheetName val="Quy III- 2005 "/>
      <sheetName val="Quy 4- 2005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km337+533î60-km3ó4 (2)"/>
      <sheetName val="N_x0008_AN CONG"/>
      <sheetName val="K251 _x0001_C"/>
      <sheetName val="?? MTL"/>
      <sheetName val="?? DI"/>
      <sheetName val="tienluon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HDKT"/>
      <sheetName val="PIPERACK"/>
      <sheetName val="MONG T,V,E"/>
      <sheetName val="tk12A-B&amp;13A-B"/>
      <sheetName val="TAM-tk12A-B&amp;13A-B"/>
      <sheetName val="tk15&amp;11A-B"/>
      <sheetName val="TAM-tk15&amp;11A-B"/>
      <sheetName val="V31"/>
      <sheetName val="T-V31"/>
      <sheetName val="V51"/>
      <sheetName val="T-V51"/>
      <sheetName val="V11"/>
      <sheetName val="v12"/>
      <sheetName val="V13"/>
      <sheetName val="v22"/>
      <sheetName val="V23"/>
      <sheetName val="v24"/>
      <sheetName val="V25"/>
      <sheetName val="V52"/>
      <sheetName val="V61"/>
      <sheetName val="E-01"/>
      <sheetName val="E-02"/>
      <sheetName val="C-01"/>
      <sheetName val="pr-B"/>
      <sheetName val="pr-C"/>
      <sheetName val="pr-D"/>
      <sheetName val="pr-E"/>
      <sheetName val="S-SA"/>
      <sheetName val="S-SB"/>
      <sheetName val="S-SC1"/>
      <sheetName val="S-SC2"/>
      <sheetName val="S-SD1"/>
      <sheetName val="S-SD2"/>
      <sheetName val="S-SD3"/>
      <sheetName val="S-SE1"/>
      <sheetName val="S-SE2"/>
      <sheetName val="sum-sl"/>
      <sheetName val="sum-steel"/>
      <sheetName val="sum-T"/>
      <sheetName val="sum-E"/>
      <sheetName val="sum-pr"/>
      <sheetName val="REPORT"/>
      <sheetName val="Daily"/>
      <sheetName val="Data-input"/>
      <sheetName val="TK12"/>
      <sheetName val="Visual inspection record-07"/>
      <sheetName val="Fitup inspection record-06"/>
      <sheetName val="WELD MONITORING"/>
      <sheetName val="CHECK LIST"/>
      <sheetName val="MATERIAL B"/>
      <sheetName val="MATERIAL"/>
      <sheetName val="BENDING REPORT"/>
      <sheetName val="INPS RELEASE"/>
      <sheetName val="PAINTING REPORT"/>
      <sheetName val="hydro test"/>
      <sheetName val="MTL$-INTER"/>
      <sheetName val="Duong cong vu hcm (¶)"/>
      <sheetName val="thang6"/>
      <sheetName val="Sheet5"/>
      <sheetName val="Sheet6"/>
      <sheetName val="刃割 MTL"/>
      <sheetName val="giamay"/>
      <sheetName val="XL²t5"/>
      <sheetName val="Ë261"/>
      <sheetName val="K261Base"/>
      <sheetName val="K2_x0016_1 AC"/>
      <sheetName val="CON(LINH"/>
      <sheetName val="CHEKe VLCHINH"/>
      <sheetName val="K5_x0001_ @9_x0008_"/>
      <sheetName val="soktmay"/>
      <sheetName val="切割 MၔL"/>
      <sheetName val="K2_x0015_1 AC"/>
      <sheetName val="km342+520-km342+690 (2 "/>
      <sheetName val="Km346+60_x0010_-km346+820 (2)"/>
      <sheetName val="km346+00-km3_x0014_6+240 (_x0012_)"/>
      <sheetName val="km345+6_x0016_1-km345+000"/>
      <sheetName val="km342+_x0013_76.41- km342+520.29"/>
      <sheetName val="km342+29_x0017_.58-km3_x0014_2+376.41"/>
      <sheetName val="km338+00-km33Oé100(2)"/>
      <sheetName val="Bang ?ia ca may"/>
      <sheetName val="[RPT.xls?Cmay"/>
      <sheetName val="km345+400-km345ÿÿ00 (6)"/>
      <sheetName val="Con'ty"/>
      <sheetName val="Thuc thanh"/>
      <sheetName val="GTXLC@INH"/>
      <sheetName val="Ho=Ðdong giao khoan"/>
      <sheetName val="切割 II"/>
      <sheetName val="959 K98"/>
      <sheetName val="Mau so 04 TFDN"/>
      <sheetName val="TSO_CHUNG"/>
      <sheetName val="Duong cog vu hcm (4)"/>
      <sheetName val="K219 Subbase"/>
      <sheetName val="Duong cojg vu hcm (13;) (2)"/>
      <sheetName val="m361 Base"/>
      <sheetName val="DG1kSAT"/>
      <sheetName val="May no"/>
      <sheetName val="Sua chua "/>
      <sheetName val="BC luan chuyen"/>
      <sheetName val="_x0010_pЁ"/>
      <sheetName val="K259†Base "/>
      <sheetName val="_x0010_p?Ё"/>
      <sheetName val="K251 K)8"/>
      <sheetName val="?"/>
      <sheetName val="cot_xa"/>
      <sheetName val="Quet rac"/>
      <sheetName val="Thang"/>
      <sheetName val="T1"/>
      <sheetName val="T2"/>
      <sheetName val="T3"/>
      <sheetName val="T4"/>
      <sheetName val="k-337+533.60-km338 (2)"/>
      <sheetName val="km341+275-km341)350"/>
      <sheetName val="Don gia"/>
      <sheetName val="chi tiet z"/>
      <sheetName val="000000000000"/>
      <sheetName val="100000000000"/>
      <sheetName val="200000000000"/>
      <sheetName val="300000000000"/>
      <sheetName val="400000000000"/>
      <sheetName val="C²iet TK131"/>
      <sheetName val="Bang ke T.toan`"/>
      <sheetName val="K261?Base"/>
      <sheetName val="XL²??t5"/>
      <sheetName val="K?5_x0001_ @9_x0008_"/>
      <sheetName val="km337+136-km33×¶350"/>
      <sheetName val="km337+136-km337ý350"/>
      <sheetName val="nghiviecQ402"/>
      <sheetName val="nhansu_phong"/>
      <sheetName val="dieudong2003"/>
      <sheetName val="lylich03"/>
      <sheetName val="bdns02"/>
      <sheetName val="bdns03"/>
      <sheetName val="PET-NB"/>
      <sheetName val="giao nv TH chong qua tai dot 3"/>
      <sheetName val="ton tai cac tram dong dien"/>
      <sheetName val="chong qua tai dot 3"/>
      <sheetName val="cac du an"/>
      <sheetName val="Chong qua tai dot 3 moi"/>
      <sheetName val="H.so tram chong qua tai dot 3"/>
      <sheetName val="cac tram dong dien"/>
      <sheetName val="Bieu ngang"/>
      <sheetName val="T.van gs"/>
      <sheetName val="23 tram von WB"/>
      <sheetName val="Chi phi den bu A"/>
      <sheetName val="canh (2)"/>
      <sheetName val="canh"/>
      <sheetName val="Bang Don gia II"/>
      <sheetName val="CTP"/>
      <sheetName val="LUONG"/>
      <sheetName val="lphi"/>
      <sheetName val="PLTT"/>
      <sheetName val="KTPLVP"/>
      <sheetName val="KTPL2"/>
      <sheetName val="KHKPHT7-02"/>
      <sheetName val="KHKPHT9-02"/>
      <sheetName val="KHKPHT8-02"/>
      <sheetName val="KHKPHT10-02 "/>
      <sheetName val="lptinh"/>
      <sheetName val="UHNN"/>
      <sheetName val="BHYT02"/>
      <sheetName val="TLL"/>
      <sheetName val="TLL (2)"/>
      <sheetName val="TLLhuyen"/>
      <sheetName val="Dsach"/>
      <sheetName val="TCONG"/>
      <sheetName val="KHKPHT1-02"/>
      <sheetName val="ththdt"/>
      <sheetName val="CPTHU"/>
      <sheetName val="THKPCHD"/>
      <sheetName val="QD100"/>
      <sheetName val="KHKPHT-T6-02"/>
      <sheetName val="THKP"/>
      <sheetName val="HTchieusang"/>
      <sheetName val="HTdien"/>
      <sheetName val="CUNG CAP VAT TU"/>
      <sheetName val="TH.LIST CAP"/>
      <sheetName val="S3LIST CAP&amp;ONGDL"/>
      <sheetName val="S2LIST CAP&amp;ONGDL"/>
      <sheetName val="S1LIST CAP&amp;ONGDL"/>
      <sheetName val="NGUONGOCVATTU"/>
      <sheetName val="capdongluc"/>
      <sheetName val="KLMOI THAU"/>
      <sheetName val="30000000"/>
      <sheetName val="40000000"/>
      <sheetName val="50000000"/>
      <sheetName val="60000000"/>
      <sheetName val="XXXXXXX0"/>
      <sheetName val="TH9"/>
      <sheetName val="TH12"/>
      <sheetName val="lienbao1"/>
      <sheetName val="bangrap"/>
      <sheetName val="Lie Bao2"/>
      <sheetName val="lien bao"/>
      <sheetName val="duong BR"/>
      <sheetName val="nhakhoBR"/>
      <sheetName val="trung 5"/>
      <sheetName val="QLoi"/>
      <sheetName val="PTHT"/>
      <sheetName val="Yenlac"/>
      <sheetName val="telo"/>
      <sheetName val="CTA NCS cond.2012"/>
      <sheetName val="TCT DIEN LUC (EVN)"/>
      <sheetName val="415"/>
      <sheetName val="511.BT"/>
      <sheetName val="631.BT"/>
      <sheetName val="NKSC1"/>
      <sheetName val="CDKT"/>
      <sheetName val="BCDTCP"/>
      <sheetName val="KEM NGHIEN GIA CONG"/>
      <sheetName val="Khe uoc vay"/>
      <sheetName val="Tom tat"/>
      <sheetName val="TH tien vay"/>
      <sheetName val="KH tra no vay NH "/>
      <sheetName val="vay NHNo LS"/>
      <sheetName val="tr.han No LS"/>
      <sheetName val="NHNo Thanh hoa"/>
      <sheetName val="vay NHCT"/>
      <sheetName val="vay NHDT"/>
      <sheetName val="Dai han HTPT"/>
      <sheetName val="Lai quy 3 "/>
      <sheetName val="Tr.han NHCT"/>
      <sheetName val="Tr.han NHDT"/>
      <sheetName val="Von tu co HTPT"/>
      <sheetName val="KH NH"/>
      <sheetName val="HDTD BKLS"/>
      <sheetName val="rptDSTHEOTUNGNVVATUNGKHchitiet"/>
      <sheetName val="rptHangHoaNhapXuatTonTuNgayDenN"/>
      <sheetName val="Outlets"/>
      <sheetName val="PGs"/>
      <sheetName val="Cto"/>
      <sheetName val="B×a QTo¸n"/>
      <sheetName val="TDuyÖt QT "/>
      <sheetName val="B×a QTo¸n "/>
      <sheetName val="TMQT"/>
      <sheetName val="THQTo¸n"/>
      <sheetName val="TH.HangMuc"/>
      <sheetName val="NC«ng "/>
      <sheetName val="VËt t­ "/>
      <sheetName val="ThÝ nghiÖm "/>
      <sheetName val="THVT­ "/>
      <sheetName val="Thèng Kª nghiÖm thu"/>
      <sheetName val="VChuyÓn "/>
      <sheetName val="QT Thu håi "/>
      <sheetName val="Thu håi B3 "/>
      <sheetName val="Thu håi B4  "/>
      <sheetName val="Thu håi Õ"/>
      <sheetName val="BB¶n ®gi¸ VTThu håi "/>
      <sheetName val="CaM¸y "/>
      <sheetName val="BB"/>
      <sheetName val="BB¶n"/>
      <sheetName val="BVe Duoica 2"/>
      <sheetName val="BVe 242 MK"/>
      <sheetName val="BVe LTam-6"/>
      <sheetName val="특외대"/>
      <sheetName val="SILICATE"/>
      <sheetName val="Main"/>
      <sheetName val="Reference"/>
      <sheetName val="general"/>
      <sheetName val="_x0010_p?"/>
      <sheetName val="K259Base "/>
      <sheetName val="_x0010_p??"/>
      <sheetName val="Duong co?g vu hcm (4)"/>
      <sheetName val="Disch"/>
      <sheetName val="Pack"/>
      <sheetName val="Delivery"/>
      <sheetName val="M50"/>
      <sheetName val="M48"/>
      <sheetName val="M45"/>
      <sheetName val="M38"/>
      <sheetName val="D.Order"/>
      <sheetName val="Report.Delivery"/>
      <sheetName val="Monthly"/>
      <sheetName val="DMTK"/>
      <sheetName val="Corporate"/>
      <sheetName val="Quantity"/>
      <sheetName val="_RPT.x"/>
      <sheetName val="Du a. nut Nam cau Tlong"/>
      <sheetName val="km338+00-km338+100,2)"/>
      <sheetName val="km″42+297.58-km342+376.41"/>
      <sheetName val="Sheet04"/>
      <sheetName val="D"/>
      <sheetName val="_x0010_p"/>
      <sheetName val="ÇÐ¸î MTL"/>
      <sheetName val="ÇÐ¸î DI"/>
      <sheetName val="¤Á³Î MTL"/>
      <sheetName val="¤Á³Î DI"/>
      <sheetName val="km341+1077 -km341+1!77.61"/>
      <sheetName val="km3;7+00-km337+34 (3)"/>
      <sheetName val="Duong cong vu hcm`(2)"/>
      <sheetName val="Duong cong vuhcm (9)"/>
      <sheetName val="Duong cong vuhcm (4;) (2)"/>
      <sheetName val="Duong cong ve hcm (6)"/>
      <sheetName val="Duong colg vu hcm (3)"/>
      <sheetName val="Duong cnng vu hcm (7;) (2)"/>
      <sheetName val="Duong cong vu hcm(Lmat;0)!(2)"/>
      <sheetName val="CTduo~g"/>
      <sheetName val="km345+661-km345;000"/>
      <sheetName val="TNHCHINH"/>
      <sheetName val="Macro2뻰Ŏ_x0004_뱤ŏ"/>
      <sheetName val="PNT-QUOT-#3"/>
      <sheetName val="COAT&amp;WRAP-QIOT-#3"/>
      <sheetName val="NEW-PANEL"/>
      <sheetName val="Overhead &amp; Profit B-1"/>
      <sheetName val="B-2  (DPP)"/>
      <sheetName val="RP 14E Table"/>
      <sheetName val="AG"/>
      <sheetName val="Guidelines"/>
      <sheetName val="b1"/>
      <sheetName val="2.. (2)"/>
      <sheetName val="Callout"/>
      <sheetName val="MTO REV.0"/>
      <sheetName val="предприятия"/>
      <sheetName val="ЦФО"/>
      <sheetName val="LIGHTING &amp; GROUNDING"/>
      <sheetName val="[RPT.xls]Duong cong vu hcm (8;)"/>
      <sheetName val="T HOP"/>
      <sheetName val="LONG"/>
      <sheetName val="HAI"/>
      <sheetName val="HIEP"/>
      <sheetName val="TUAN"/>
      <sheetName val="nguyen"/>
      <sheetName val="VE"/>
      <sheetName val="VU"/>
      <sheetName val="LUAN"/>
      <sheetName val="HIEN&gt;"/>
      <sheetName val="HIEN"/>
      <sheetName val="PHU"/>
      <sheetName val="CHAN"/>
      <sheetName val="BANBGIAO"/>
      <sheetName val="DLIEU"/>
      <sheetName val="GOC"/>
      <sheetName val="Son"/>
      <sheetName val="MAIN GATE HOUSE"/>
      <sheetName val="Schedule"/>
      <sheetName val="MMTB"/>
      <sheetName val="DGNC"/>
      <sheetName val="F04-CPNC"/>
      <sheetName val="F05-CFVT"/>
      <sheetName val="VLP"/>
      <sheetName val="PVGC"/>
      <sheetName val="T03-02"/>
      <sheetName val="T02-02"/>
      <sheetName val="Mau"/>
      <sheetName val="切割_MTL"/>
      <sheetName val="切割_DI"/>
      <sheetName val="LM"/>
      <sheetName val="NSL"/>
      <sheetName val="切割_MTL1"/>
      <sheetName val="切割_DI1"/>
      <sheetName val="ESTI_1"/>
      <sheetName val="C²??iet TK131"/>
      <sheetName val="Dir01"/>
      <sheetName val="chamcongDHbo"/>
      <sheetName val="1-TH"/>
      <sheetName val="thang lương"/>
      <sheetName val="vs"/>
      <sheetName val="DTCP NB"/>
      <sheetName val="Duong co"/>
      <sheetName val="XL²"/>
      <sheetName val="K"/>
      <sheetName val="C²"/>
      <sheetName val="Duong cong vu"/>
      <sheetName val="Duong cong vu hcm("/>
      <sheetName val="phuluc1"/>
      <sheetName val="phuluc2"/>
      <sheetName val="phuluc3A"/>
      <sheetName val="phuluc3b"/>
      <sheetName val="Phuluc4"/>
      <sheetName val="phuluc5"/>
      <sheetName val="phuluc9"/>
      <sheetName val="phuluc10"/>
      <sheetName val="PHULUC11"/>
      <sheetName val="phuluc12"/>
      <sheetName val="CCDN"/>
      <sheetName val="_x0000_"/>
      <sheetName val="K261_x0000_Base"/>
      <sheetName val="K_x0000_5_x0001_ @9_x0008_"/>
      <sheetName val="km342+520-km342+690 (2_x0009_"/>
      <sheetName val="Duong co_x0000_g vu hcm (4)"/>
      <sheetName val="Thang_x0000__x0000_"/>
      <sheetName val="_x0010_p_x0000_?"/>
      <sheetName val="Duong cong vu_x0000_hcm (9)"/>
      <sheetName val="Duong cong vu_x0000_hcm (4;) (2)"/>
      <sheetName val="Duong cong vu hcm(_x0000_Lmat;0)!(2)"/>
      <sheetName val="WUA"/>
      <sheetName val="_RPT.xlsၝCmay"/>
      <sheetName val="TRUC TI"/>
      <sheetName val="Ў`"/>
      <sheetName val="chitiet"/>
      <sheetName val="Thang??"/>
      <sheetName val="?? M?L"/>
      <sheetName val="?? II"/>
      <sheetName val="ctTBA"/>
      <sheetName val="MCY"/>
      <sheetName val="Eau so 04 TNDN"/>
      <sheetName val="LME"/>
      <sheetName val="GDXLCHINH"/>
      <sheetName val="CT 13!"/>
      <sheetName val="Du an n5t Nam cau Tlong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  <cell r="B1">
            <v>0</v>
          </cell>
          <cell r="C1">
            <v>0</v>
          </cell>
          <cell r="D1" t="str">
            <v/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 t="str">
            <v/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 t="str">
            <v/>
          </cell>
          <cell r="S1">
            <v>0</v>
          </cell>
          <cell r="T1" t="str">
            <v/>
          </cell>
          <cell r="U1">
            <v>0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C31">
            <v>6</v>
          </cell>
          <cell r="D31">
            <v>2.77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0.45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C32">
            <v>8</v>
          </cell>
          <cell r="D32">
            <v>2.77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0.45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C33">
            <v>10</v>
          </cell>
          <cell r="D33">
            <v>3.4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C34">
            <v>12</v>
          </cell>
          <cell r="D34">
            <v>3.96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1.2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C35">
            <v>14</v>
          </cell>
          <cell r="D35">
            <v>3.96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1.34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C36">
            <v>16</v>
          </cell>
          <cell r="D36">
            <v>4.1900000000000004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1.65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C37">
            <v>18</v>
          </cell>
          <cell r="D37">
            <v>4.1900000000000004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1.8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C38">
            <v>20</v>
          </cell>
          <cell r="D38">
            <v>4.78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2.54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C39">
            <v>22</v>
          </cell>
          <cell r="D39">
            <v>4.78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2.69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C40">
            <v>24</v>
          </cell>
          <cell r="D40">
            <v>5.54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3.9000000000000004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C41">
            <v>30</v>
          </cell>
          <cell r="D41">
            <v>6.35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6.15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C42">
            <v>14</v>
          </cell>
          <cell r="D42">
            <v>6.35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2.69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C43">
            <v>16</v>
          </cell>
          <cell r="D43">
            <v>6.35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C44">
            <v>18</v>
          </cell>
          <cell r="D44">
            <v>6.35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3.3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C45">
            <v>20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F46">
            <v>0</v>
          </cell>
          <cell r="G46">
            <v>0</v>
          </cell>
          <cell r="H46">
            <v>0</v>
          </cell>
          <cell r="I46">
            <v>2.23</v>
          </cell>
          <cell r="J46">
            <v>2.27</v>
          </cell>
          <cell r="K46">
            <v>4.5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8</v>
          </cell>
          <cell r="Q46">
            <v>0</v>
          </cell>
          <cell r="R46">
            <v>0</v>
          </cell>
          <cell r="S46">
            <v>0</v>
          </cell>
          <cell r="T46" t="str">
            <v/>
          </cell>
          <cell r="U46" t="str">
            <v/>
          </cell>
        </row>
        <row r="47">
          <cell r="A47" t="str">
            <v>*** Reference Paper : Predict Fittings For Piping Systems ***</v>
          </cell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 t="str">
            <v>Fc = 0.25  Utility Supply Lines, OSBL</v>
          </cell>
          <cell r="P47">
            <v>8</v>
          </cell>
          <cell r="R47" t="str">
            <v>Fc = 2.00  Manifold Type Piping</v>
          </cell>
        </row>
        <row r="48">
          <cell r="B48">
            <v>10</v>
          </cell>
          <cell r="C48">
            <v>26</v>
          </cell>
          <cell r="D48" t="str">
            <v xml:space="preserve">   By William B. Hooper , Monsanto Co.</v>
          </cell>
          <cell r="E48">
            <v>1</v>
          </cell>
          <cell r="I48">
            <v>2.64</v>
          </cell>
          <cell r="J48">
            <v>4.8600000000000003</v>
          </cell>
          <cell r="K48" t="str">
            <v xml:space="preserve">        (PIPE JOINT FACTOR Fp = 100%)</v>
          </cell>
          <cell r="P48">
            <v>9</v>
          </cell>
          <cell r="R48" t="str">
            <v xml:space="preserve">        (PIPE JOINT FACTOR Fp = 0%)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 t="str">
            <v>Fc = 0.50  Long, Straight Piping Run</v>
          </cell>
          <cell r="P49">
            <v>9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 t="str">
            <v xml:space="preserve">        (PIPE JOINT FACTOR Fp = 100%)</v>
          </cell>
          <cell r="P50">
            <v>10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 t="str">
            <v>Fc = 1.00  Normal Piping</v>
          </cell>
          <cell r="P51">
            <v>11</v>
          </cell>
        </row>
        <row r="52">
          <cell r="A52" t="str">
            <v>of the system's complexity are all that is needed.</v>
          </cell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 t="str">
            <v xml:space="preserve">        (PIPE JOINT FACTOR Fp = 10%)</v>
          </cell>
          <cell r="P52">
            <v>12</v>
          </cell>
        </row>
      </sheetData>
      <sheetData sheetId="3">
        <row r="8">
          <cell r="A8">
            <v>3</v>
          </cell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7.0000000000000007E-2</v>
          </cell>
          <cell r="J8">
            <v>0</v>
          </cell>
          <cell r="K8">
            <v>7.0000000000000007E-2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2</v>
          </cell>
          <cell r="Q8">
            <v>0</v>
          </cell>
          <cell r="R8">
            <v>0</v>
          </cell>
        </row>
        <row r="9">
          <cell r="A9">
            <v>4</v>
          </cell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7.0000000000000007E-2</v>
          </cell>
          <cell r="J9">
            <v>0</v>
          </cell>
          <cell r="K9">
            <v>7.0000000000000007E-2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2</v>
          </cell>
          <cell r="Q9">
            <v>0</v>
          </cell>
          <cell r="R9">
            <v>0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F10">
            <v>7.0000000000000007E-2</v>
          </cell>
          <cell r="G10">
            <v>0</v>
          </cell>
          <cell r="H10">
            <v>7.0000000000000007E-2</v>
          </cell>
          <cell r="I10">
            <v>7.0000000000000007E-2</v>
          </cell>
          <cell r="J10">
            <v>0</v>
          </cell>
          <cell r="K10">
            <v>7.0000000000000007E-2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2</v>
          </cell>
          <cell r="Q10">
            <v>0</v>
          </cell>
          <cell r="R10">
            <v>0</v>
          </cell>
        </row>
        <row r="11">
          <cell r="A11">
            <v>6</v>
          </cell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7.0000000000000007E-2</v>
          </cell>
          <cell r="J11">
            <v>0</v>
          </cell>
          <cell r="K11">
            <v>7.0000000000000007E-2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2</v>
          </cell>
          <cell r="Q11">
            <v>0</v>
          </cell>
          <cell r="R11">
            <v>0</v>
          </cell>
        </row>
        <row r="12">
          <cell r="A12">
            <v>7</v>
          </cell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F12">
            <v>0</v>
          </cell>
          <cell r="G12">
            <v>0</v>
          </cell>
          <cell r="H12">
            <v>0</v>
          </cell>
          <cell r="I12">
            <v>7.0000000000000007E-2</v>
          </cell>
          <cell r="J12">
            <v>0</v>
          </cell>
          <cell r="K12">
            <v>7.0000000000000007E-2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2</v>
          </cell>
          <cell r="Q12">
            <v>0</v>
          </cell>
          <cell r="R12">
            <v>0</v>
          </cell>
        </row>
        <row r="13">
          <cell r="A13">
            <v>8</v>
          </cell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7.0000000000000007E-2</v>
          </cell>
          <cell r="J13">
            <v>0</v>
          </cell>
          <cell r="K13">
            <v>7.0000000000000007E-2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</v>
          </cell>
          <cell r="Q13">
            <v>0</v>
          </cell>
          <cell r="R13">
            <v>0</v>
          </cell>
        </row>
        <row r="14">
          <cell r="A14">
            <v>9</v>
          </cell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0.12</v>
          </cell>
          <cell r="J14">
            <v>0</v>
          </cell>
          <cell r="K14">
            <v>0.12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2</v>
          </cell>
          <cell r="Q14">
            <v>0</v>
          </cell>
          <cell r="R14">
            <v>0</v>
          </cell>
        </row>
        <row r="15">
          <cell r="A15">
            <v>10</v>
          </cell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0.12</v>
          </cell>
          <cell r="J15">
            <v>0</v>
          </cell>
          <cell r="K15">
            <v>0.12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</v>
          </cell>
          <cell r="Q15">
            <v>0</v>
          </cell>
          <cell r="R15">
            <v>0</v>
          </cell>
        </row>
        <row r="16">
          <cell r="A16">
            <v>11</v>
          </cell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0.12</v>
          </cell>
          <cell r="J16">
            <v>0</v>
          </cell>
          <cell r="K16">
            <v>0.12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0</v>
          </cell>
          <cell r="R16">
            <v>0</v>
          </cell>
        </row>
        <row r="17">
          <cell r="A17">
            <v>12</v>
          </cell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0.15</v>
          </cell>
          <cell r="J17">
            <v>0</v>
          </cell>
          <cell r="K17">
            <v>0.15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2</v>
          </cell>
          <cell r="Q17">
            <v>0</v>
          </cell>
          <cell r="R17">
            <v>0</v>
          </cell>
        </row>
        <row r="18">
          <cell r="A18">
            <v>13</v>
          </cell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0.15</v>
          </cell>
          <cell r="J18">
            <v>0</v>
          </cell>
          <cell r="K18">
            <v>0.15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2</v>
          </cell>
          <cell r="Q18">
            <v>0</v>
          </cell>
          <cell r="R18">
            <v>0</v>
          </cell>
        </row>
        <row r="19">
          <cell r="A19">
            <v>14</v>
          </cell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0.15</v>
          </cell>
          <cell r="J19">
            <v>0</v>
          </cell>
          <cell r="K19">
            <v>0.15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2</v>
          </cell>
          <cell r="Q19">
            <v>0</v>
          </cell>
          <cell r="R19">
            <v>0</v>
          </cell>
        </row>
        <row r="20">
          <cell r="A20">
            <v>15</v>
          </cell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0.15</v>
          </cell>
          <cell r="J20">
            <v>0</v>
          </cell>
          <cell r="K20">
            <v>0.15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2</v>
          </cell>
          <cell r="Q20">
            <v>0</v>
          </cell>
          <cell r="R20">
            <v>0</v>
          </cell>
        </row>
        <row r="21">
          <cell r="A21">
            <v>16</v>
          </cell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0.15</v>
          </cell>
          <cell r="J21">
            <v>0</v>
          </cell>
          <cell r="K21">
            <v>0.15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2</v>
          </cell>
          <cell r="Q21">
            <v>0</v>
          </cell>
          <cell r="R21">
            <v>0</v>
          </cell>
        </row>
        <row r="22">
          <cell r="A22">
            <v>17</v>
          </cell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0.15</v>
          </cell>
          <cell r="J22">
            <v>0</v>
          </cell>
          <cell r="K22">
            <v>0.15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2</v>
          </cell>
          <cell r="Q22">
            <v>0</v>
          </cell>
          <cell r="R22">
            <v>0</v>
          </cell>
        </row>
        <row r="23">
          <cell r="A23">
            <v>18</v>
          </cell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0.15</v>
          </cell>
          <cell r="J23">
            <v>0</v>
          </cell>
          <cell r="K23">
            <v>0.15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2</v>
          </cell>
          <cell r="Q23">
            <v>0</v>
          </cell>
          <cell r="R23">
            <v>0</v>
          </cell>
        </row>
        <row r="24">
          <cell r="A24">
            <v>19</v>
          </cell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0.15</v>
          </cell>
          <cell r="J24">
            <v>0</v>
          </cell>
          <cell r="K24">
            <v>0.15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</v>
          </cell>
          <cell r="Q24">
            <v>0</v>
          </cell>
          <cell r="R24">
            <v>0</v>
          </cell>
        </row>
        <row r="25">
          <cell r="A25">
            <v>20</v>
          </cell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0.15</v>
          </cell>
          <cell r="J25">
            <v>0</v>
          </cell>
          <cell r="K25">
            <v>0.15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</v>
          </cell>
          <cell r="Q25">
            <v>0</v>
          </cell>
          <cell r="R25">
            <v>0</v>
          </cell>
        </row>
        <row r="26">
          <cell r="A26">
            <v>21</v>
          </cell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0.15</v>
          </cell>
          <cell r="J26">
            <v>0</v>
          </cell>
          <cell r="K26">
            <v>0.15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</v>
          </cell>
          <cell r="Q26">
            <v>0</v>
          </cell>
          <cell r="R26">
            <v>0</v>
          </cell>
        </row>
        <row r="27">
          <cell r="A27">
            <v>22</v>
          </cell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0.3</v>
          </cell>
          <cell r="J27">
            <v>0</v>
          </cell>
          <cell r="K27">
            <v>0.3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2</v>
          </cell>
          <cell r="Q27">
            <v>0</v>
          </cell>
          <cell r="R27">
            <v>0</v>
          </cell>
        </row>
        <row r="28">
          <cell r="A28">
            <v>23</v>
          </cell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0.3</v>
          </cell>
          <cell r="J28">
            <v>0</v>
          </cell>
          <cell r="K28">
            <v>0.3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3</v>
          </cell>
          <cell r="Q28">
            <v>0</v>
          </cell>
          <cell r="R28">
            <v>0</v>
          </cell>
        </row>
        <row r="29">
          <cell r="A29">
            <v>24</v>
          </cell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0.3</v>
          </cell>
          <cell r="J29">
            <v>0</v>
          </cell>
          <cell r="K29">
            <v>0.3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3</v>
          </cell>
          <cell r="Q29">
            <v>0</v>
          </cell>
          <cell r="R29">
            <v>0</v>
          </cell>
        </row>
        <row r="30">
          <cell r="A30">
            <v>25</v>
          </cell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0.3</v>
          </cell>
          <cell r="J30">
            <v>0</v>
          </cell>
          <cell r="K30">
            <v>0.3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</v>
          </cell>
          <cell r="Q30">
            <v>0</v>
          </cell>
          <cell r="R30">
            <v>0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F31">
            <v>0.45</v>
          </cell>
          <cell r="G31">
            <v>0</v>
          </cell>
          <cell r="H31">
            <v>0.45</v>
          </cell>
          <cell r="I31">
            <v>0.45</v>
          </cell>
          <cell r="J31">
            <v>0</v>
          </cell>
          <cell r="K31">
            <v>0.45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4</v>
          </cell>
          <cell r="Q31">
            <v>0</v>
          </cell>
          <cell r="R31">
            <v>0</v>
          </cell>
        </row>
        <row r="32">
          <cell r="A32">
            <v>27</v>
          </cell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0.45</v>
          </cell>
          <cell r="J32">
            <v>0</v>
          </cell>
          <cell r="K32">
            <v>0.45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4</v>
          </cell>
          <cell r="Q32">
            <v>0</v>
          </cell>
          <cell r="R32">
            <v>0</v>
          </cell>
        </row>
        <row r="33">
          <cell r="A33">
            <v>28</v>
          </cell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0.9</v>
          </cell>
          <cell r="J33">
            <v>0</v>
          </cell>
          <cell r="K33">
            <v>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</v>
          </cell>
          <cell r="Q33">
            <v>0</v>
          </cell>
          <cell r="R33">
            <v>0</v>
          </cell>
        </row>
        <row r="34">
          <cell r="A34">
            <v>29</v>
          </cell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1.2</v>
          </cell>
          <cell r="J34">
            <v>0</v>
          </cell>
          <cell r="K34">
            <v>1.2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6</v>
          </cell>
          <cell r="Q34">
            <v>0</v>
          </cell>
          <cell r="R34">
            <v>0</v>
          </cell>
        </row>
        <row r="35">
          <cell r="A35">
            <v>30</v>
          </cell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1.34</v>
          </cell>
          <cell r="J35">
            <v>0</v>
          </cell>
          <cell r="K35">
            <v>1.34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6</v>
          </cell>
          <cell r="Q35">
            <v>0</v>
          </cell>
          <cell r="R35">
            <v>0</v>
          </cell>
        </row>
        <row r="36">
          <cell r="A36">
            <v>31</v>
          </cell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1.65</v>
          </cell>
          <cell r="J36">
            <v>0</v>
          </cell>
          <cell r="K36">
            <v>1.65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6</v>
          </cell>
          <cell r="Q36">
            <v>0</v>
          </cell>
          <cell r="R36">
            <v>0</v>
          </cell>
        </row>
        <row r="37">
          <cell r="A37">
            <v>32</v>
          </cell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1.8</v>
          </cell>
          <cell r="J37">
            <v>0</v>
          </cell>
          <cell r="K37">
            <v>1.8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6</v>
          </cell>
          <cell r="Q37">
            <v>0</v>
          </cell>
          <cell r="R37">
            <v>0</v>
          </cell>
        </row>
        <row r="38">
          <cell r="A38">
            <v>33</v>
          </cell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2.54</v>
          </cell>
          <cell r="J38">
            <v>0</v>
          </cell>
          <cell r="K38">
            <v>2.54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7</v>
          </cell>
          <cell r="Q38">
            <v>0</v>
          </cell>
          <cell r="R38">
            <v>0</v>
          </cell>
        </row>
        <row r="39">
          <cell r="A39">
            <v>34</v>
          </cell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2.69</v>
          </cell>
          <cell r="J39">
            <v>0</v>
          </cell>
          <cell r="K39">
            <v>2.69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8</v>
          </cell>
          <cell r="Q39">
            <v>0</v>
          </cell>
          <cell r="R39">
            <v>0</v>
          </cell>
        </row>
        <row r="40">
          <cell r="A40">
            <v>35</v>
          </cell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2.4300000000000002</v>
          </cell>
          <cell r="J40">
            <v>1.47</v>
          </cell>
          <cell r="K40">
            <v>3.9000000000000004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8</v>
          </cell>
          <cell r="Q40">
            <v>0</v>
          </cell>
          <cell r="R40">
            <v>0</v>
          </cell>
        </row>
        <row r="41">
          <cell r="A41">
            <v>36</v>
          </cell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3.04</v>
          </cell>
          <cell r="J41">
            <v>3.11</v>
          </cell>
          <cell r="K41">
            <v>6.15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10</v>
          </cell>
          <cell r="Q41">
            <v>0</v>
          </cell>
          <cell r="R41">
            <v>0</v>
          </cell>
        </row>
        <row r="42">
          <cell r="A42">
            <v>37</v>
          </cell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1.42</v>
          </cell>
          <cell r="J42">
            <v>1.27</v>
          </cell>
          <cell r="K42">
            <v>2.69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6</v>
          </cell>
          <cell r="Q42">
            <v>0</v>
          </cell>
          <cell r="R42">
            <v>0</v>
          </cell>
        </row>
        <row r="43">
          <cell r="A43">
            <v>38</v>
          </cell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1.62</v>
          </cell>
          <cell r="J43">
            <v>1.38</v>
          </cell>
          <cell r="K43">
            <v>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6</v>
          </cell>
          <cell r="Q43">
            <v>0</v>
          </cell>
          <cell r="R43">
            <v>0</v>
          </cell>
        </row>
        <row r="44">
          <cell r="A44">
            <v>39</v>
          </cell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1.82</v>
          </cell>
          <cell r="J44">
            <v>1.48</v>
          </cell>
          <cell r="K44">
            <v>3.3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6</v>
          </cell>
          <cell r="Q44">
            <v>0</v>
          </cell>
          <cell r="R44">
            <v>0</v>
          </cell>
        </row>
        <row r="45">
          <cell r="A45" t="str">
            <v>AVE.</v>
          </cell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2.0299999999999998</v>
          </cell>
          <cell r="J45">
            <v>1.72</v>
          </cell>
          <cell r="K45">
            <v>3.75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7</v>
          </cell>
          <cell r="Q45">
            <v>0</v>
          </cell>
          <cell r="R45">
            <v>0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F46">
            <v>2.23</v>
          </cell>
          <cell r="G46">
            <v>2.27</v>
          </cell>
          <cell r="H46">
            <v>4.5</v>
          </cell>
          <cell r="I46">
            <v>2.23</v>
          </cell>
          <cell r="J46">
            <v>2.27</v>
          </cell>
          <cell r="K46">
            <v>4.5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8</v>
          </cell>
        </row>
        <row r="47">
          <cell r="A47" t="str">
            <v>*** Reference Paper : Predict Fittings For Piping Systems ***</v>
          </cell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2.4300000000000002</v>
          </cell>
          <cell r="J47">
            <v>2.0699999999999998</v>
          </cell>
          <cell r="K47">
            <v>4.5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8</v>
          </cell>
          <cell r="R47" t="str">
            <v>Fc = 2.00  Manifold Type Piping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F48">
            <v>2.64</v>
          </cell>
          <cell r="G48">
            <v>4.8600000000000003</v>
          </cell>
          <cell r="H48">
            <v>7.5</v>
          </cell>
          <cell r="I48">
            <v>2.64</v>
          </cell>
          <cell r="J48">
            <v>4.8600000000000003</v>
          </cell>
          <cell r="K48">
            <v>7.5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9</v>
          </cell>
          <cell r="R48" t="str">
            <v xml:space="preserve">        (PIPE JOINT FACTOR Fp = 0%)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F49">
            <v>2.84</v>
          </cell>
          <cell r="G49">
            <v>5.26</v>
          </cell>
          <cell r="H49">
            <v>8.1</v>
          </cell>
          <cell r="I49">
            <v>2.84</v>
          </cell>
          <cell r="J49">
            <v>5.26</v>
          </cell>
          <cell r="K49">
            <v>8.1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9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F50">
            <v>0</v>
          </cell>
          <cell r="G50">
            <v>0</v>
          </cell>
          <cell r="H50">
            <v>0</v>
          </cell>
          <cell r="I50">
            <v>3.04</v>
          </cell>
          <cell r="J50">
            <v>5.66</v>
          </cell>
          <cell r="K50">
            <v>8.6999999999999993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10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3.24</v>
          </cell>
          <cell r="J51">
            <v>6.06</v>
          </cell>
          <cell r="K51">
            <v>9.3000000000000007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11</v>
          </cell>
        </row>
        <row r="52">
          <cell r="A52" t="str">
            <v>of the system's complexity are all that is needed.</v>
          </cell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3.45</v>
          </cell>
          <cell r="J52">
            <v>6.44</v>
          </cell>
          <cell r="K52">
            <v>9.89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12</v>
          </cell>
          <cell r="Q52">
            <v>0</v>
          </cell>
          <cell r="R52" t="str">
            <v/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F53">
            <v>3.65</v>
          </cell>
          <cell r="G53">
            <v>6.84</v>
          </cell>
          <cell r="H53">
            <v>10.49</v>
          </cell>
          <cell r="I53">
            <v>3.65</v>
          </cell>
          <cell r="J53">
            <v>6.84</v>
          </cell>
          <cell r="K53">
            <v>10.49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F54">
            <v>7.0000000000000007E-2</v>
          </cell>
          <cell r="G54">
            <v>7.0000000000000007E-2</v>
          </cell>
          <cell r="H54">
            <v>2</v>
          </cell>
          <cell r="I54">
            <v>7.0000000000000007E-2</v>
          </cell>
          <cell r="J54">
            <v>0</v>
          </cell>
          <cell r="K54">
            <v>7.0000000000000007E-2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F55">
            <v>7.0000000000000007E-2</v>
          </cell>
          <cell r="G55">
            <v>7.0000000000000007E-2</v>
          </cell>
          <cell r="H55">
            <v>2</v>
          </cell>
          <cell r="I55">
            <v>7.0000000000000007E-2</v>
          </cell>
          <cell r="J55">
            <v>0</v>
          </cell>
          <cell r="K55">
            <v>7.0000000000000007E-2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F56">
            <v>7.0000000000000007E-2</v>
          </cell>
          <cell r="G56">
            <v>7.0000000000000007E-2</v>
          </cell>
          <cell r="H56">
            <v>2</v>
          </cell>
          <cell r="I56">
            <v>7.0000000000000007E-2</v>
          </cell>
          <cell r="J56">
            <v>0</v>
          </cell>
          <cell r="K56">
            <v>7.0000000000000007E-2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F57">
            <v>7.0000000000000007E-2</v>
          </cell>
          <cell r="G57">
            <v>7.0000000000000007E-2</v>
          </cell>
          <cell r="H57">
            <v>2</v>
          </cell>
          <cell r="I57">
            <v>7.0000000000000007E-2</v>
          </cell>
          <cell r="J57">
            <v>0</v>
          </cell>
          <cell r="K57">
            <v>7.0000000000000007E-2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F58">
            <v>7.0000000000000007E-2</v>
          </cell>
          <cell r="G58">
            <v>7.0000000000000007E-2</v>
          </cell>
          <cell r="H58">
            <v>2</v>
          </cell>
          <cell r="I58">
            <v>7.0000000000000007E-2</v>
          </cell>
          <cell r="J58">
            <v>0</v>
          </cell>
          <cell r="K58">
            <v>7.0000000000000007E-2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F59">
            <v>7.0000000000000007E-2</v>
          </cell>
          <cell r="G59">
            <v>7.0000000000000007E-2</v>
          </cell>
          <cell r="H59">
            <v>2</v>
          </cell>
          <cell r="I59">
            <v>7.0000000000000007E-2</v>
          </cell>
          <cell r="J59">
            <v>0</v>
          </cell>
          <cell r="K59">
            <v>7.0000000000000007E-2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F60">
            <v>7.0000000000000007E-2</v>
          </cell>
          <cell r="G60">
            <v>0</v>
          </cell>
          <cell r="H60">
            <v>7.0000000000000007E-2</v>
          </cell>
          <cell r="I60">
            <v>7.0000000000000007E-2</v>
          </cell>
          <cell r="J60">
            <v>0</v>
          </cell>
          <cell r="K60">
            <v>7.0000000000000007E-2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F61">
            <v>7.0000000000000007E-2</v>
          </cell>
          <cell r="G61">
            <v>0</v>
          </cell>
          <cell r="H61">
            <v>7.0000000000000007E-2</v>
          </cell>
          <cell r="I61">
            <v>7.0000000000000007E-2</v>
          </cell>
          <cell r="J61">
            <v>0</v>
          </cell>
          <cell r="K61">
            <v>7.0000000000000007E-2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F62">
            <v>7.0000000000000007E-2</v>
          </cell>
          <cell r="G62">
            <v>0</v>
          </cell>
          <cell r="H62">
            <v>7.0000000000000007E-2</v>
          </cell>
          <cell r="I62">
            <v>7.0000000000000007E-2</v>
          </cell>
          <cell r="J62">
            <v>0</v>
          </cell>
          <cell r="K62">
            <v>7.0000000000000007E-2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F63">
            <v>7.0000000000000007E-2</v>
          </cell>
          <cell r="G63">
            <v>0</v>
          </cell>
          <cell r="H63">
            <v>7.0000000000000007E-2</v>
          </cell>
          <cell r="I63">
            <v>7.0000000000000007E-2</v>
          </cell>
          <cell r="J63">
            <v>0</v>
          </cell>
          <cell r="K63">
            <v>7.0000000000000007E-2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F64">
            <v>7.0000000000000007E-2</v>
          </cell>
          <cell r="G64">
            <v>0</v>
          </cell>
          <cell r="H64">
            <v>7.0000000000000007E-2</v>
          </cell>
          <cell r="I64">
            <v>7.0000000000000007E-2</v>
          </cell>
          <cell r="J64">
            <v>0</v>
          </cell>
          <cell r="K64">
            <v>7.0000000000000007E-2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F65">
            <v>7.0000000000000007E-2</v>
          </cell>
          <cell r="G65">
            <v>0</v>
          </cell>
          <cell r="H65">
            <v>7.0000000000000007E-2</v>
          </cell>
          <cell r="I65">
            <v>7.0000000000000007E-2</v>
          </cell>
          <cell r="J65">
            <v>0</v>
          </cell>
          <cell r="K65">
            <v>7.0000000000000007E-2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F66">
            <v>7.0000000000000007E-2</v>
          </cell>
          <cell r="G66">
            <v>0</v>
          </cell>
          <cell r="H66">
            <v>7.0000000000000007E-2</v>
          </cell>
          <cell r="I66">
            <v>7.0000000000000007E-2</v>
          </cell>
          <cell r="J66">
            <v>0</v>
          </cell>
          <cell r="K66">
            <v>7.0000000000000007E-2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F67">
            <v>7.0000000000000007E-2</v>
          </cell>
          <cell r="G67">
            <v>0</v>
          </cell>
          <cell r="H67">
            <v>7.0000000000000007E-2</v>
          </cell>
          <cell r="I67">
            <v>7.0000000000000007E-2</v>
          </cell>
          <cell r="J67">
            <v>0</v>
          </cell>
          <cell r="K67">
            <v>7.0000000000000007E-2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F68">
            <v>7.0000000000000007E-2</v>
          </cell>
          <cell r="G68">
            <v>0</v>
          </cell>
          <cell r="H68">
            <v>7.0000000000000007E-2</v>
          </cell>
          <cell r="I68">
            <v>7.0000000000000007E-2</v>
          </cell>
          <cell r="J68">
            <v>0</v>
          </cell>
          <cell r="K68">
            <v>7.0000000000000007E-2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F69">
            <v>0.12</v>
          </cell>
          <cell r="G69">
            <v>0</v>
          </cell>
          <cell r="H69">
            <v>0.12</v>
          </cell>
          <cell r="I69">
            <v>0.12</v>
          </cell>
          <cell r="J69">
            <v>0</v>
          </cell>
          <cell r="K69">
            <v>0.12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F70">
            <v>0.12</v>
          </cell>
          <cell r="G70">
            <v>0</v>
          </cell>
          <cell r="H70">
            <v>0.12</v>
          </cell>
          <cell r="I70">
            <v>0.12</v>
          </cell>
          <cell r="J70">
            <v>0</v>
          </cell>
          <cell r="K70">
            <v>0.12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F71">
            <v>0.12</v>
          </cell>
          <cell r="G71">
            <v>0</v>
          </cell>
          <cell r="H71">
            <v>0.12</v>
          </cell>
          <cell r="I71">
            <v>0.12</v>
          </cell>
          <cell r="J71">
            <v>0</v>
          </cell>
          <cell r="K71">
            <v>0.12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F72">
            <v>0.15</v>
          </cell>
          <cell r="G72">
            <v>0.15</v>
          </cell>
          <cell r="H72">
            <v>2</v>
          </cell>
          <cell r="I72">
            <v>0.15</v>
          </cell>
          <cell r="J72">
            <v>0</v>
          </cell>
          <cell r="K72">
            <v>0.15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F73">
            <v>0.15</v>
          </cell>
          <cell r="G73">
            <v>0.15</v>
          </cell>
          <cell r="H73">
            <v>2</v>
          </cell>
          <cell r="I73">
            <v>0.15</v>
          </cell>
          <cell r="J73">
            <v>0</v>
          </cell>
          <cell r="K73">
            <v>0.15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2</v>
          </cell>
          <cell r="Q73">
            <v>0</v>
          </cell>
          <cell r="R73">
            <v>0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F74">
            <v>0.15</v>
          </cell>
          <cell r="G74">
            <v>0.15</v>
          </cell>
          <cell r="H74">
            <v>2</v>
          </cell>
          <cell r="I74">
            <v>0.15</v>
          </cell>
          <cell r="J74">
            <v>0</v>
          </cell>
          <cell r="K74">
            <v>0.15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F75">
            <v>0.15</v>
          </cell>
          <cell r="G75">
            <v>0</v>
          </cell>
          <cell r="H75">
            <v>0.15</v>
          </cell>
          <cell r="I75">
            <v>0.15</v>
          </cell>
          <cell r="J75">
            <v>0</v>
          </cell>
          <cell r="K75">
            <v>0.15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F76">
            <v>0.15</v>
          </cell>
          <cell r="G76">
            <v>0</v>
          </cell>
          <cell r="H76">
            <v>0.15</v>
          </cell>
          <cell r="I76">
            <v>0.15</v>
          </cell>
          <cell r="J76">
            <v>0</v>
          </cell>
          <cell r="K76">
            <v>0.15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F77">
            <v>0.15</v>
          </cell>
          <cell r="G77">
            <v>0</v>
          </cell>
          <cell r="H77">
            <v>0.15</v>
          </cell>
          <cell r="I77">
            <v>0.15</v>
          </cell>
          <cell r="J77">
            <v>0</v>
          </cell>
          <cell r="K77">
            <v>0.15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F78">
            <v>0.15</v>
          </cell>
          <cell r="G78">
            <v>0</v>
          </cell>
          <cell r="H78">
            <v>0.15</v>
          </cell>
          <cell r="I78">
            <v>0.15</v>
          </cell>
          <cell r="J78">
            <v>0</v>
          </cell>
          <cell r="K78">
            <v>0.15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F79">
            <v>0.15</v>
          </cell>
          <cell r="G79">
            <v>0</v>
          </cell>
          <cell r="H79">
            <v>0.15</v>
          </cell>
          <cell r="I79">
            <v>0.15</v>
          </cell>
          <cell r="J79">
            <v>0</v>
          </cell>
          <cell r="K79">
            <v>0.15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F80">
            <v>0.15</v>
          </cell>
          <cell r="G80">
            <v>0</v>
          </cell>
          <cell r="H80">
            <v>0.15</v>
          </cell>
          <cell r="I80">
            <v>0.15</v>
          </cell>
          <cell r="J80">
            <v>0</v>
          </cell>
          <cell r="K80">
            <v>0.15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F81">
            <v>0.15</v>
          </cell>
          <cell r="G81">
            <v>0</v>
          </cell>
          <cell r="H81">
            <v>0.15</v>
          </cell>
          <cell r="I81">
            <v>0.15</v>
          </cell>
          <cell r="J81">
            <v>0</v>
          </cell>
          <cell r="K81">
            <v>0.15</v>
          </cell>
          <cell r="L81">
            <v>0</v>
          </cell>
          <cell r="M81">
            <v>0</v>
          </cell>
          <cell r="N81">
            <v>0</v>
          </cell>
          <cell r="O81">
            <v>2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F82">
            <v>0.3</v>
          </cell>
          <cell r="G82">
            <v>0</v>
          </cell>
          <cell r="H82">
            <v>0.3</v>
          </cell>
          <cell r="I82">
            <v>0.3</v>
          </cell>
          <cell r="J82">
            <v>0</v>
          </cell>
          <cell r="K82">
            <v>0.3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F83">
            <v>0.3</v>
          </cell>
          <cell r="G83">
            <v>0.3</v>
          </cell>
          <cell r="H83">
            <v>3</v>
          </cell>
          <cell r="I83">
            <v>0.3</v>
          </cell>
          <cell r="J83">
            <v>0</v>
          </cell>
          <cell r="K83">
            <v>0.3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F84">
            <v>0.45</v>
          </cell>
          <cell r="G84">
            <v>0</v>
          </cell>
          <cell r="H84">
            <v>0.45</v>
          </cell>
          <cell r="I84">
            <v>0.45</v>
          </cell>
          <cell r="J84">
            <v>0</v>
          </cell>
          <cell r="K84">
            <v>0.45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F85">
            <v>0.45</v>
          </cell>
          <cell r="G85">
            <v>0.45</v>
          </cell>
          <cell r="H85">
            <v>4</v>
          </cell>
          <cell r="I85">
            <v>0.45</v>
          </cell>
          <cell r="J85">
            <v>0</v>
          </cell>
          <cell r="K85">
            <v>0.45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F86">
            <v>0.6</v>
          </cell>
          <cell r="G86">
            <v>0</v>
          </cell>
          <cell r="H86">
            <v>0.6</v>
          </cell>
          <cell r="I86">
            <v>0.6</v>
          </cell>
          <cell r="J86">
            <v>0</v>
          </cell>
          <cell r="K86">
            <v>0.6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F87">
            <v>0.6</v>
          </cell>
          <cell r="G87">
            <v>0</v>
          </cell>
          <cell r="H87">
            <v>0.6</v>
          </cell>
          <cell r="I87">
            <v>0.6</v>
          </cell>
          <cell r="J87">
            <v>0</v>
          </cell>
          <cell r="K87">
            <v>0.6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F88">
            <v>1.2</v>
          </cell>
          <cell r="G88">
            <v>0</v>
          </cell>
          <cell r="H88">
            <v>1.2</v>
          </cell>
          <cell r="I88">
            <v>1.2</v>
          </cell>
          <cell r="J88">
            <v>0</v>
          </cell>
          <cell r="K88">
            <v>1.2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F89">
            <v>1.5</v>
          </cell>
          <cell r="G89">
            <v>0</v>
          </cell>
          <cell r="H89">
            <v>1.5</v>
          </cell>
          <cell r="I89">
            <v>1.5</v>
          </cell>
          <cell r="J89">
            <v>0</v>
          </cell>
          <cell r="K89">
            <v>1.5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F91">
            <v>1.95</v>
          </cell>
          <cell r="G91">
            <v>0</v>
          </cell>
          <cell r="H91">
            <v>1.95</v>
          </cell>
          <cell r="I91">
            <v>1.95</v>
          </cell>
          <cell r="J91">
            <v>0</v>
          </cell>
          <cell r="K91">
            <v>1.95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F92">
            <v>2.25</v>
          </cell>
          <cell r="G92">
            <v>0</v>
          </cell>
          <cell r="H92">
            <v>2.25</v>
          </cell>
          <cell r="I92">
            <v>2.25</v>
          </cell>
          <cell r="J92">
            <v>0</v>
          </cell>
          <cell r="K92">
            <v>2.25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F93">
            <v>2.0299999999999998</v>
          </cell>
          <cell r="G93">
            <v>1.1200000000000001</v>
          </cell>
          <cell r="H93">
            <v>3.15</v>
          </cell>
          <cell r="I93">
            <v>2.0299999999999998</v>
          </cell>
          <cell r="J93">
            <v>1.1200000000000001</v>
          </cell>
          <cell r="K93">
            <v>3.15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F94">
            <v>2.23</v>
          </cell>
          <cell r="G94">
            <v>1.37</v>
          </cell>
          <cell r="H94">
            <v>3.6</v>
          </cell>
          <cell r="I94">
            <v>2.23</v>
          </cell>
          <cell r="J94">
            <v>1.37</v>
          </cell>
          <cell r="K94">
            <v>3.6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F95">
            <v>2.4300000000000002</v>
          </cell>
          <cell r="G95">
            <v>2.0699999999999998</v>
          </cell>
          <cell r="H95">
            <v>4.5</v>
          </cell>
          <cell r="I95">
            <v>2.4300000000000002</v>
          </cell>
          <cell r="J95">
            <v>2.0699999999999998</v>
          </cell>
          <cell r="K95">
            <v>4.5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F96">
            <v>3.04</v>
          </cell>
          <cell r="G96">
            <v>5.66</v>
          </cell>
          <cell r="H96">
            <v>8.6999999999999993</v>
          </cell>
          <cell r="I96">
            <v>3.04</v>
          </cell>
          <cell r="J96">
            <v>5.66</v>
          </cell>
          <cell r="K96">
            <v>8.6999999999999993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F97">
            <v>0.81</v>
          </cell>
          <cell r="G97">
            <v>0.99</v>
          </cell>
          <cell r="H97">
            <v>1.8</v>
          </cell>
          <cell r="I97">
            <v>0.81</v>
          </cell>
          <cell r="J97">
            <v>0.99</v>
          </cell>
          <cell r="K97">
            <v>1.8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F98">
            <v>1.01</v>
          </cell>
          <cell r="G98">
            <v>1.0900000000000001</v>
          </cell>
          <cell r="H98">
            <v>2.1</v>
          </cell>
          <cell r="I98">
            <v>1.01</v>
          </cell>
          <cell r="J98">
            <v>1.0900000000000001</v>
          </cell>
          <cell r="K98">
            <v>2.1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F99">
            <v>1.22</v>
          </cell>
          <cell r="G99">
            <v>1.32</v>
          </cell>
          <cell r="H99">
            <v>2.54</v>
          </cell>
          <cell r="I99">
            <v>1.22</v>
          </cell>
          <cell r="J99">
            <v>1.32</v>
          </cell>
          <cell r="K99">
            <v>2.54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F100">
            <v>1.42</v>
          </cell>
          <cell r="G100">
            <v>2.48</v>
          </cell>
          <cell r="H100">
            <v>3.9</v>
          </cell>
          <cell r="I100">
            <v>1.42</v>
          </cell>
          <cell r="J100">
            <v>2.48</v>
          </cell>
          <cell r="K100">
            <v>3.9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F101">
            <v>1.62</v>
          </cell>
          <cell r="G101">
            <v>2.73</v>
          </cell>
          <cell r="H101">
            <v>4.3499999999999996</v>
          </cell>
          <cell r="I101">
            <v>1.62</v>
          </cell>
          <cell r="J101">
            <v>2.73</v>
          </cell>
          <cell r="K101">
            <v>4.3499999999999996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F102">
            <v>1.82</v>
          </cell>
          <cell r="G102">
            <v>3.12</v>
          </cell>
          <cell r="H102">
            <v>4.9400000000000004</v>
          </cell>
          <cell r="I102">
            <v>1.82</v>
          </cell>
          <cell r="J102">
            <v>3.12</v>
          </cell>
          <cell r="K102">
            <v>4.9400000000000004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F103">
            <v>2.0299999999999998</v>
          </cell>
          <cell r="G103">
            <v>5.47</v>
          </cell>
          <cell r="H103">
            <v>7.5</v>
          </cell>
          <cell r="I103">
            <v>2.0299999999999998</v>
          </cell>
          <cell r="J103">
            <v>5.47</v>
          </cell>
          <cell r="K103">
            <v>7.5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F104">
            <v>2.23</v>
          </cell>
          <cell r="G104">
            <v>6.47</v>
          </cell>
          <cell r="H104">
            <v>8.6999999999999993</v>
          </cell>
          <cell r="I104">
            <v>2.23</v>
          </cell>
          <cell r="J104">
            <v>6.47</v>
          </cell>
          <cell r="K104">
            <v>8.6999999999999993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F105">
            <v>2.4300000000000002</v>
          </cell>
          <cell r="G105">
            <v>6.57</v>
          </cell>
          <cell r="H105">
            <v>9</v>
          </cell>
          <cell r="I105">
            <v>2.4300000000000002</v>
          </cell>
          <cell r="J105">
            <v>6.57</v>
          </cell>
          <cell r="K105">
            <v>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F106">
            <v>2.64</v>
          </cell>
          <cell r="G106">
            <v>13.86</v>
          </cell>
          <cell r="H106">
            <v>16.5</v>
          </cell>
          <cell r="I106">
            <v>2.64</v>
          </cell>
          <cell r="J106">
            <v>13.86</v>
          </cell>
          <cell r="K106">
            <v>16.5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F107">
            <v>2.84</v>
          </cell>
          <cell r="G107">
            <v>15.16</v>
          </cell>
          <cell r="H107">
            <v>18</v>
          </cell>
          <cell r="I107">
            <v>2.84</v>
          </cell>
          <cell r="J107">
            <v>15.16</v>
          </cell>
          <cell r="K107">
            <v>18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F108">
            <v>3.04</v>
          </cell>
          <cell r="G108">
            <v>16.45</v>
          </cell>
          <cell r="H108">
            <v>19.489999999999998</v>
          </cell>
          <cell r="I108">
            <v>3.04</v>
          </cell>
          <cell r="J108">
            <v>16.45</v>
          </cell>
          <cell r="K108">
            <v>19.489999999999998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F109">
            <v>3.24</v>
          </cell>
          <cell r="G109">
            <v>17.75</v>
          </cell>
          <cell r="H109">
            <v>20.990000000000002</v>
          </cell>
          <cell r="I109">
            <v>3.24</v>
          </cell>
          <cell r="J109">
            <v>17.75</v>
          </cell>
          <cell r="K109">
            <v>20.990000000000002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F110">
            <v>3.45</v>
          </cell>
          <cell r="G110">
            <v>18.54</v>
          </cell>
          <cell r="H110">
            <v>21.99</v>
          </cell>
          <cell r="I110">
            <v>3.45</v>
          </cell>
          <cell r="J110">
            <v>18.54</v>
          </cell>
          <cell r="K110">
            <v>21.99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F111">
            <v>3.65</v>
          </cell>
          <cell r="G111">
            <v>18.84</v>
          </cell>
          <cell r="H111">
            <v>22.49</v>
          </cell>
          <cell r="I111">
            <v>3.65</v>
          </cell>
          <cell r="J111">
            <v>18.84</v>
          </cell>
          <cell r="K111">
            <v>22.49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F112">
            <v>0.81</v>
          </cell>
          <cell r="G112">
            <v>1.1399999999999999</v>
          </cell>
          <cell r="H112">
            <v>1.95</v>
          </cell>
          <cell r="I112">
            <v>0.81</v>
          </cell>
          <cell r="J112">
            <v>1.1399999999999999</v>
          </cell>
          <cell r="K112">
            <v>1.95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F113">
            <v>1.01</v>
          </cell>
          <cell r="G113">
            <v>1.99</v>
          </cell>
          <cell r="H113">
            <v>3</v>
          </cell>
          <cell r="I113">
            <v>1.01</v>
          </cell>
          <cell r="J113">
            <v>1.99</v>
          </cell>
          <cell r="K113">
            <v>3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4</v>
          </cell>
          <cell r="Q113">
            <v>0</v>
          </cell>
          <cell r="R113">
            <v>0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F114">
            <v>1.22</v>
          </cell>
          <cell r="G114">
            <v>2.68</v>
          </cell>
          <cell r="H114">
            <v>3.9000000000000004</v>
          </cell>
          <cell r="I114">
            <v>1.22</v>
          </cell>
          <cell r="J114">
            <v>2.68</v>
          </cell>
          <cell r="K114">
            <v>3.9000000000000004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F115">
            <v>1.42</v>
          </cell>
          <cell r="G115">
            <v>3.97</v>
          </cell>
          <cell r="H115">
            <v>5.3900000000000006</v>
          </cell>
          <cell r="I115">
            <v>1.42</v>
          </cell>
          <cell r="J115">
            <v>3.97</v>
          </cell>
          <cell r="K115">
            <v>5.3900000000000006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F116">
            <v>1.62</v>
          </cell>
          <cell r="G116">
            <v>4.68</v>
          </cell>
          <cell r="H116">
            <v>6.3</v>
          </cell>
          <cell r="I116">
            <v>1.62</v>
          </cell>
          <cell r="J116">
            <v>4.68</v>
          </cell>
          <cell r="K116">
            <v>6.3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F117">
            <v>1.82</v>
          </cell>
          <cell r="G117">
            <v>6.88</v>
          </cell>
          <cell r="H117">
            <v>8.6999999999999993</v>
          </cell>
          <cell r="I117">
            <v>1.82</v>
          </cell>
          <cell r="J117">
            <v>6.88</v>
          </cell>
          <cell r="K117">
            <v>8.6999999999999993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F118">
            <v>2.0299999999999998</v>
          </cell>
          <cell r="G118">
            <v>10.42</v>
          </cell>
          <cell r="H118">
            <v>12.45</v>
          </cell>
          <cell r="I118">
            <v>2.0299999999999998</v>
          </cell>
          <cell r="J118">
            <v>10.42</v>
          </cell>
          <cell r="K118">
            <v>12.45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F119">
            <v>2.23</v>
          </cell>
          <cell r="G119">
            <v>11.72</v>
          </cell>
          <cell r="H119">
            <v>13.950000000000001</v>
          </cell>
          <cell r="I119">
            <v>2.23</v>
          </cell>
          <cell r="J119">
            <v>11.72</v>
          </cell>
          <cell r="K119">
            <v>13.950000000000001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F120">
            <v>2.4300000000000002</v>
          </cell>
          <cell r="G120">
            <v>15.57</v>
          </cell>
          <cell r="H120">
            <v>18</v>
          </cell>
          <cell r="I120">
            <v>2.4300000000000002</v>
          </cell>
          <cell r="J120">
            <v>15.57</v>
          </cell>
          <cell r="K120">
            <v>18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F121">
            <v>2.84</v>
          </cell>
          <cell r="G121">
            <v>22.65</v>
          </cell>
          <cell r="H121">
            <v>25.49</v>
          </cell>
          <cell r="I121">
            <v>2.84</v>
          </cell>
          <cell r="J121">
            <v>22.65</v>
          </cell>
          <cell r="K121">
            <v>25.49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F122">
            <v>3.04</v>
          </cell>
          <cell r="G122">
            <v>23.96</v>
          </cell>
          <cell r="H122">
            <v>27</v>
          </cell>
          <cell r="I122">
            <v>3.04</v>
          </cell>
          <cell r="J122">
            <v>23.96</v>
          </cell>
          <cell r="K122">
            <v>27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F123">
            <v>3.24</v>
          </cell>
          <cell r="G123">
            <v>26.76</v>
          </cell>
          <cell r="H123">
            <v>30</v>
          </cell>
          <cell r="I123">
            <v>3.24</v>
          </cell>
          <cell r="J123">
            <v>26.76</v>
          </cell>
          <cell r="K123">
            <v>30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F124">
            <v>3.45</v>
          </cell>
          <cell r="G124">
            <v>28.05</v>
          </cell>
          <cell r="H124">
            <v>31.5</v>
          </cell>
          <cell r="I124">
            <v>3.45</v>
          </cell>
          <cell r="J124">
            <v>28.05</v>
          </cell>
          <cell r="K124">
            <v>31.5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F125">
            <v>3.65</v>
          </cell>
          <cell r="G125">
            <v>29.35</v>
          </cell>
          <cell r="H125">
            <v>33</v>
          </cell>
          <cell r="I125">
            <v>3.65</v>
          </cell>
          <cell r="J125">
            <v>29.35</v>
          </cell>
          <cell r="K125">
            <v>33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F126">
            <v>7.0000000000000007E-2</v>
          </cell>
          <cell r="G126">
            <v>7.0000000000000007E-2</v>
          </cell>
          <cell r="H126">
            <v>2</v>
          </cell>
          <cell r="I126">
            <v>7.0000000000000007E-2</v>
          </cell>
          <cell r="J126">
            <v>0</v>
          </cell>
          <cell r="K126">
            <v>7.0000000000000007E-2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F127">
            <v>7.0000000000000007E-2</v>
          </cell>
          <cell r="G127">
            <v>7.0000000000000007E-2</v>
          </cell>
          <cell r="H127">
            <v>2</v>
          </cell>
          <cell r="I127">
            <v>7.0000000000000007E-2</v>
          </cell>
          <cell r="J127">
            <v>0</v>
          </cell>
          <cell r="K127">
            <v>7.0000000000000007E-2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F128">
            <v>7.0000000000000007E-2</v>
          </cell>
          <cell r="G128">
            <v>7.0000000000000007E-2</v>
          </cell>
          <cell r="H128">
            <v>2</v>
          </cell>
          <cell r="I128">
            <v>7.0000000000000007E-2</v>
          </cell>
          <cell r="J128">
            <v>0</v>
          </cell>
          <cell r="K128">
            <v>7.0000000000000007E-2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F129">
            <v>7.0000000000000007E-2</v>
          </cell>
          <cell r="G129">
            <v>7.0000000000000007E-2</v>
          </cell>
          <cell r="H129">
            <v>2</v>
          </cell>
          <cell r="I129">
            <v>7.0000000000000007E-2</v>
          </cell>
          <cell r="J129">
            <v>0</v>
          </cell>
          <cell r="K129">
            <v>7.0000000000000007E-2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F130">
            <v>0</v>
          </cell>
          <cell r="G130">
            <v>0</v>
          </cell>
          <cell r="H130">
            <v>0</v>
          </cell>
          <cell r="I130">
            <v>7.0000000000000007E-2</v>
          </cell>
          <cell r="J130">
            <v>0</v>
          </cell>
          <cell r="K130">
            <v>7.0000000000000007E-2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</v>
          </cell>
          <cell r="Q130">
            <v>0</v>
          </cell>
          <cell r="R130">
            <v>0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F131">
            <v>7.0000000000000007E-2</v>
          </cell>
          <cell r="G131">
            <v>7.0000000000000007E-2</v>
          </cell>
          <cell r="H131">
            <v>2</v>
          </cell>
          <cell r="I131">
            <v>7.0000000000000007E-2</v>
          </cell>
          <cell r="J131">
            <v>0</v>
          </cell>
          <cell r="K131">
            <v>7.0000000000000007E-2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F132">
            <v>7.0000000000000007E-2</v>
          </cell>
          <cell r="G132">
            <v>0</v>
          </cell>
          <cell r="H132">
            <v>7.0000000000000007E-2</v>
          </cell>
          <cell r="I132">
            <v>7.0000000000000007E-2</v>
          </cell>
          <cell r="J132">
            <v>0</v>
          </cell>
          <cell r="K132">
            <v>7.0000000000000007E-2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F133">
            <v>7.0000000000000007E-2</v>
          </cell>
          <cell r="G133">
            <v>0</v>
          </cell>
          <cell r="H133">
            <v>7.0000000000000007E-2</v>
          </cell>
          <cell r="I133">
            <v>7.0000000000000007E-2</v>
          </cell>
          <cell r="J133">
            <v>0</v>
          </cell>
          <cell r="K133">
            <v>7.0000000000000007E-2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F134">
            <v>7.0000000000000007E-2</v>
          </cell>
          <cell r="G134">
            <v>0</v>
          </cell>
          <cell r="H134">
            <v>7.0000000000000007E-2</v>
          </cell>
          <cell r="I134">
            <v>7.0000000000000007E-2</v>
          </cell>
          <cell r="J134">
            <v>0</v>
          </cell>
          <cell r="K134">
            <v>7.0000000000000007E-2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F135">
            <v>7.0000000000000007E-2</v>
          </cell>
          <cell r="G135">
            <v>0</v>
          </cell>
          <cell r="H135">
            <v>7.0000000000000007E-2</v>
          </cell>
          <cell r="I135">
            <v>7.0000000000000007E-2</v>
          </cell>
          <cell r="J135">
            <v>0</v>
          </cell>
          <cell r="K135">
            <v>7.0000000000000007E-2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F136">
            <v>7.0000000000000007E-2</v>
          </cell>
          <cell r="G136">
            <v>0</v>
          </cell>
          <cell r="H136">
            <v>7.0000000000000007E-2</v>
          </cell>
          <cell r="I136">
            <v>7.0000000000000007E-2</v>
          </cell>
          <cell r="J136">
            <v>0</v>
          </cell>
          <cell r="K136">
            <v>7.0000000000000007E-2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F137">
            <v>7.0000000000000007E-2</v>
          </cell>
          <cell r="G137">
            <v>0</v>
          </cell>
          <cell r="H137">
            <v>7.0000000000000007E-2</v>
          </cell>
          <cell r="I137">
            <v>7.0000000000000007E-2</v>
          </cell>
          <cell r="J137">
            <v>0</v>
          </cell>
          <cell r="K137">
            <v>7.0000000000000007E-2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F138">
            <v>7.0000000000000007E-2</v>
          </cell>
          <cell r="G138">
            <v>0</v>
          </cell>
          <cell r="H138">
            <v>7.0000000000000007E-2</v>
          </cell>
          <cell r="I138">
            <v>7.0000000000000007E-2</v>
          </cell>
          <cell r="J138">
            <v>0</v>
          </cell>
          <cell r="K138">
            <v>7.0000000000000007E-2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F139">
            <v>7.0000000000000007E-2</v>
          </cell>
          <cell r="G139">
            <v>0</v>
          </cell>
          <cell r="H139">
            <v>7.0000000000000007E-2</v>
          </cell>
          <cell r="I139">
            <v>7.0000000000000007E-2</v>
          </cell>
          <cell r="J139">
            <v>0</v>
          </cell>
          <cell r="K139">
            <v>7.0000000000000007E-2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F140">
            <v>7.0000000000000007E-2</v>
          </cell>
          <cell r="G140">
            <v>0</v>
          </cell>
          <cell r="H140">
            <v>7.0000000000000007E-2</v>
          </cell>
          <cell r="I140">
            <v>7.0000000000000007E-2</v>
          </cell>
          <cell r="J140">
            <v>0</v>
          </cell>
          <cell r="K140">
            <v>7.0000000000000007E-2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F141">
            <v>0.12</v>
          </cell>
          <cell r="G141">
            <v>0</v>
          </cell>
          <cell r="H141">
            <v>0.12</v>
          </cell>
          <cell r="I141">
            <v>0.12</v>
          </cell>
          <cell r="J141">
            <v>0</v>
          </cell>
          <cell r="K141">
            <v>0.12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F142">
            <v>0.12</v>
          </cell>
          <cell r="G142">
            <v>0</v>
          </cell>
          <cell r="H142">
            <v>0.12</v>
          </cell>
          <cell r="I142">
            <v>0.12</v>
          </cell>
          <cell r="J142">
            <v>0</v>
          </cell>
          <cell r="K142">
            <v>0.12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F143">
            <v>0.12</v>
          </cell>
          <cell r="G143">
            <v>0</v>
          </cell>
          <cell r="H143">
            <v>0.12</v>
          </cell>
          <cell r="I143">
            <v>0.12</v>
          </cell>
          <cell r="J143">
            <v>0</v>
          </cell>
          <cell r="K143">
            <v>0.12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F144">
            <v>0.15</v>
          </cell>
          <cell r="G144">
            <v>0.15</v>
          </cell>
          <cell r="H144">
            <v>2</v>
          </cell>
          <cell r="I144">
            <v>0.15</v>
          </cell>
          <cell r="J144">
            <v>0</v>
          </cell>
          <cell r="K144">
            <v>0.15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F145">
            <v>0.15</v>
          </cell>
          <cell r="G145">
            <v>0.15</v>
          </cell>
          <cell r="H145">
            <v>2</v>
          </cell>
          <cell r="I145">
            <v>0.15</v>
          </cell>
          <cell r="J145">
            <v>0</v>
          </cell>
          <cell r="K145">
            <v>0.15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F146">
            <v>0.15</v>
          </cell>
          <cell r="G146">
            <v>0.15</v>
          </cell>
          <cell r="H146">
            <v>2</v>
          </cell>
          <cell r="I146">
            <v>0.15</v>
          </cell>
          <cell r="J146">
            <v>0</v>
          </cell>
          <cell r="K146">
            <v>0.15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F147">
            <v>0.15</v>
          </cell>
          <cell r="G147">
            <v>0</v>
          </cell>
          <cell r="H147">
            <v>0.15</v>
          </cell>
          <cell r="I147">
            <v>0.15</v>
          </cell>
          <cell r="J147">
            <v>0</v>
          </cell>
          <cell r="K147">
            <v>0.15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F148">
            <v>0.15</v>
          </cell>
          <cell r="G148">
            <v>0</v>
          </cell>
          <cell r="H148">
            <v>0.15</v>
          </cell>
          <cell r="I148">
            <v>0.15</v>
          </cell>
          <cell r="J148">
            <v>0</v>
          </cell>
          <cell r="K148">
            <v>0.15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F149">
            <v>0.15</v>
          </cell>
          <cell r="G149">
            <v>0</v>
          </cell>
          <cell r="H149">
            <v>0.15</v>
          </cell>
          <cell r="I149">
            <v>0.15</v>
          </cell>
          <cell r="J149">
            <v>0</v>
          </cell>
          <cell r="K149">
            <v>0.15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F150">
            <v>0.3</v>
          </cell>
          <cell r="G150">
            <v>0</v>
          </cell>
          <cell r="H150">
            <v>0.3</v>
          </cell>
          <cell r="I150">
            <v>0.3</v>
          </cell>
          <cell r="J150">
            <v>0</v>
          </cell>
          <cell r="K150">
            <v>0.3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</v>
          </cell>
          <cell r="Q150">
            <v>0</v>
          </cell>
          <cell r="R150">
            <v>0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F151">
            <v>0.3</v>
          </cell>
          <cell r="G151">
            <v>0</v>
          </cell>
          <cell r="H151">
            <v>0.3</v>
          </cell>
          <cell r="I151">
            <v>0.3</v>
          </cell>
          <cell r="J151">
            <v>0</v>
          </cell>
          <cell r="K151">
            <v>0.3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F152">
            <v>0.3</v>
          </cell>
          <cell r="G152">
            <v>0</v>
          </cell>
          <cell r="H152">
            <v>0.3</v>
          </cell>
          <cell r="I152">
            <v>0.3</v>
          </cell>
          <cell r="J152">
            <v>0</v>
          </cell>
          <cell r="K152">
            <v>0.3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F153">
            <v>0.25</v>
          </cell>
          <cell r="G153">
            <v>0.2</v>
          </cell>
          <cell r="H153">
            <v>0.45</v>
          </cell>
          <cell r="I153">
            <v>0.25</v>
          </cell>
          <cell r="J153">
            <v>0.2</v>
          </cell>
          <cell r="K153">
            <v>0.45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F154">
            <v>0.3</v>
          </cell>
          <cell r="G154">
            <v>0.3</v>
          </cell>
          <cell r="H154">
            <v>0.6</v>
          </cell>
          <cell r="I154">
            <v>0.3</v>
          </cell>
          <cell r="J154">
            <v>0.3</v>
          </cell>
          <cell r="K154">
            <v>0.6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F155">
            <v>0.35</v>
          </cell>
          <cell r="G155">
            <v>0.4</v>
          </cell>
          <cell r="H155">
            <v>0.75</v>
          </cell>
          <cell r="I155">
            <v>0.35</v>
          </cell>
          <cell r="J155">
            <v>0.4</v>
          </cell>
          <cell r="K155">
            <v>0.75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F156">
            <v>0.41</v>
          </cell>
          <cell r="G156">
            <v>0.49</v>
          </cell>
          <cell r="H156">
            <v>0.89999999999999991</v>
          </cell>
          <cell r="I156">
            <v>0.41</v>
          </cell>
          <cell r="J156">
            <v>0.49</v>
          </cell>
          <cell r="K156">
            <v>0.89999999999999991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F157">
            <v>0.51</v>
          </cell>
          <cell r="G157">
            <v>0.54</v>
          </cell>
          <cell r="H157">
            <v>1.05</v>
          </cell>
          <cell r="I157">
            <v>0.51</v>
          </cell>
          <cell r="J157">
            <v>0.54</v>
          </cell>
          <cell r="K157">
            <v>1.05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F158">
            <v>0.61</v>
          </cell>
          <cell r="G158">
            <v>1.04</v>
          </cell>
          <cell r="H158">
            <v>1.65</v>
          </cell>
          <cell r="I158">
            <v>0.61</v>
          </cell>
          <cell r="J158">
            <v>1.04</v>
          </cell>
          <cell r="K158">
            <v>1.65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F159">
            <v>0.81</v>
          </cell>
          <cell r="G159">
            <v>1.73</v>
          </cell>
          <cell r="H159">
            <v>2.54</v>
          </cell>
          <cell r="I159">
            <v>0.81</v>
          </cell>
          <cell r="J159">
            <v>1.73</v>
          </cell>
          <cell r="K159">
            <v>2.54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F160">
            <v>1.01</v>
          </cell>
          <cell r="G160">
            <v>3.04</v>
          </cell>
          <cell r="H160">
            <v>4.05</v>
          </cell>
          <cell r="I160">
            <v>1.01</v>
          </cell>
          <cell r="J160">
            <v>3.04</v>
          </cell>
          <cell r="K160">
            <v>4.05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F161">
            <v>1.22</v>
          </cell>
          <cell r="G161">
            <v>4.0199999999999996</v>
          </cell>
          <cell r="H161">
            <v>5.2399999999999993</v>
          </cell>
          <cell r="I161">
            <v>1.22</v>
          </cell>
          <cell r="J161">
            <v>4.0199999999999996</v>
          </cell>
          <cell r="K161">
            <v>5.2399999999999993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F162">
            <v>1.42</v>
          </cell>
          <cell r="G162">
            <v>5.33</v>
          </cell>
          <cell r="H162">
            <v>6.75</v>
          </cell>
          <cell r="I162">
            <v>1.42</v>
          </cell>
          <cell r="J162">
            <v>5.33</v>
          </cell>
          <cell r="K162">
            <v>6.75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F163">
            <v>1.62</v>
          </cell>
          <cell r="G163">
            <v>8.42</v>
          </cell>
          <cell r="H163">
            <v>10.039999999999999</v>
          </cell>
          <cell r="I163">
            <v>1.62</v>
          </cell>
          <cell r="J163">
            <v>8.42</v>
          </cell>
          <cell r="K163">
            <v>10.039999999999999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F164">
            <v>1.82</v>
          </cell>
          <cell r="G164">
            <v>11.53</v>
          </cell>
          <cell r="H164">
            <v>13.35</v>
          </cell>
          <cell r="I164">
            <v>1.82</v>
          </cell>
          <cell r="J164">
            <v>11.53</v>
          </cell>
          <cell r="K164">
            <v>13.35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F165">
            <v>2.0299999999999998</v>
          </cell>
          <cell r="G165">
            <v>14.47</v>
          </cell>
          <cell r="H165">
            <v>16.5</v>
          </cell>
          <cell r="I165">
            <v>2.0299999999999998</v>
          </cell>
          <cell r="J165">
            <v>14.47</v>
          </cell>
          <cell r="K165">
            <v>16.5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F166">
            <v>2.4300000000000002</v>
          </cell>
          <cell r="G166">
            <v>24.57</v>
          </cell>
          <cell r="H166">
            <v>27</v>
          </cell>
          <cell r="I166">
            <v>2.4300000000000002</v>
          </cell>
          <cell r="J166">
            <v>24.57</v>
          </cell>
          <cell r="K166">
            <v>27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F167">
            <v>3.24</v>
          </cell>
          <cell r="G167">
            <v>31.26</v>
          </cell>
          <cell r="H167">
            <v>34.5</v>
          </cell>
          <cell r="I167">
            <v>3.24</v>
          </cell>
          <cell r="J167">
            <v>31.26</v>
          </cell>
          <cell r="K167">
            <v>34.5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F168">
            <v>3.45</v>
          </cell>
          <cell r="G168">
            <v>34.049999999999997</v>
          </cell>
          <cell r="H168">
            <v>37.5</v>
          </cell>
          <cell r="I168">
            <v>3.45</v>
          </cell>
          <cell r="J168">
            <v>34.049999999999997</v>
          </cell>
          <cell r="K168">
            <v>37.5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F169">
            <v>3.65</v>
          </cell>
          <cell r="G169">
            <v>41.34</v>
          </cell>
          <cell r="H169">
            <v>44.99</v>
          </cell>
          <cell r="I169">
            <v>3.65</v>
          </cell>
          <cell r="J169">
            <v>41.34</v>
          </cell>
          <cell r="K169">
            <v>44.99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F170">
            <v>7.0000000000000007E-2</v>
          </cell>
          <cell r="G170">
            <v>7.0000000000000007E-2</v>
          </cell>
          <cell r="H170">
            <v>2</v>
          </cell>
          <cell r="I170">
            <v>7.0000000000000007E-2</v>
          </cell>
          <cell r="J170">
            <v>0</v>
          </cell>
          <cell r="K170">
            <v>7.0000000000000007E-2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F171">
            <v>7.0000000000000007E-2</v>
          </cell>
          <cell r="G171">
            <v>7.0000000000000007E-2</v>
          </cell>
          <cell r="H171">
            <v>2</v>
          </cell>
          <cell r="I171">
            <v>7.0000000000000007E-2</v>
          </cell>
          <cell r="J171">
            <v>0</v>
          </cell>
          <cell r="K171">
            <v>7.0000000000000007E-2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F172">
            <v>7.0000000000000007E-2</v>
          </cell>
          <cell r="G172">
            <v>7.0000000000000007E-2</v>
          </cell>
          <cell r="H172">
            <v>2</v>
          </cell>
          <cell r="I172">
            <v>7.0000000000000007E-2</v>
          </cell>
          <cell r="J172">
            <v>0</v>
          </cell>
          <cell r="K172">
            <v>7.0000000000000007E-2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F173">
            <v>7.0000000000000007E-2</v>
          </cell>
          <cell r="G173">
            <v>7.0000000000000007E-2</v>
          </cell>
          <cell r="H173">
            <v>2</v>
          </cell>
          <cell r="I173">
            <v>7.0000000000000007E-2</v>
          </cell>
          <cell r="J173">
            <v>0</v>
          </cell>
          <cell r="K173">
            <v>7.0000000000000007E-2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F174">
            <v>7.0000000000000007E-2</v>
          </cell>
          <cell r="G174">
            <v>7.0000000000000007E-2</v>
          </cell>
          <cell r="H174">
            <v>2</v>
          </cell>
          <cell r="I174">
            <v>7.0000000000000007E-2</v>
          </cell>
          <cell r="J174">
            <v>0</v>
          </cell>
          <cell r="K174">
            <v>7.0000000000000007E-2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H175">
            <v>2</v>
          </cell>
          <cell r="I175">
            <v>7.0000000000000007E-2</v>
          </cell>
          <cell r="J175">
            <v>0</v>
          </cell>
          <cell r="K175">
            <v>7.0000000000000007E-2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F176">
            <v>7.0000000000000007E-2</v>
          </cell>
          <cell r="G176">
            <v>7.0000000000000007E-2</v>
          </cell>
          <cell r="H176">
            <v>2</v>
          </cell>
          <cell r="I176">
            <v>7.0000000000000007E-2</v>
          </cell>
          <cell r="J176">
            <v>0</v>
          </cell>
          <cell r="K176">
            <v>7.0000000000000007E-2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F177">
            <v>7.0000000000000007E-2</v>
          </cell>
          <cell r="G177">
            <v>7.0000000000000007E-2</v>
          </cell>
          <cell r="H177">
            <v>2</v>
          </cell>
          <cell r="I177">
            <v>7.0000000000000007E-2</v>
          </cell>
          <cell r="J177">
            <v>0</v>
          </cell>
          <cell r="K177">
            <v>7.0000000000000007E-2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F178">
            <v>7.0000000000000007E-2</v>
          </cell>
          <cell r="G178">
            <v>7.0000000000000007E-2</v>
          </cell>
          <cell r="H178">
            <v>2</v>
          </cell>
          <cell r="I178">
            <v>7.0000000000000007E-2</v>
          </cell>
          <cell r="J178">
            <v>0</v>
          </cell>
          <cell r="K178">
            <v>7.0000000000000007E-2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F179">
            <v>7.0000000000000007E-2</v>
          </cell>
          <cell r="G179">
            <v>0</v>
          </cell>
          <cell r="H179">
            <v>7.0000000000000007E-2</v>
          </cell>
          <cell r="I179">
            <v>7.0000000000000007E-2</v>
          </cell>
          <cell r="J179">
            <v>0</v>
          </cell>
          <cell r="K179">
            <v>7.0000000000000007E-2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F180">
            <v>7.0000000000000007E-2</v>
          </cell>
          <cell r="G180">
            <v>0</v>
          </cell>
          <cell r="H180">
            <v>7.0000000000000007E-2</v>
          </cell>
          <cell r="I180">
            <v>7.0000000000000007E-2</v>
          </cell>
          <cell r="J180">
            <v>0</v>
          </cell>
          <cell r="K180">
            <v>7.0000000000000007E-2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F181">
            <v>7.0000000000000007E-2</v>
          </cell>
          <cell r="G181">
            <v>0</v>
          </cell>
          <cell r="H181">
            <v>7.0000000000000007E-2</v>
          </cell>
          <cell r="I181">
            <v>7.0000000000000007E-2</v>
          </cell>
          <cell r="J181">
            <v>0</v>
          </cell>
          <cell r="K181">
            <v>7.0000000000000007E-2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F182">
            <v>7.0000000000000007E-2</v>
          </cell>
          <cell r="G182">
            <v>0</v>
          </cell>
          <cell r="H182">
            <v>7.0000000000000007E-2</v>
          </cell>
          <cell r="I182">
            <v>7.0000000000000007E-2</v>
          </cell>
          <cell r="J182">
            <v>0</v>
          </cell>
          <cell r="K182">
            <v>7.0000000000000007E-2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F183">
            <v>7.0000000000000007E-2</v>
          </cell>
          <cell r="G183">
            <v>0</v>
          </cell>
          <cell r="H183">
            <v>7.0000000000000007E-2</v>
          </cell>
          <cell r="I183">
            <v>7.0000000000000007E-2</v>
          </cell>
          <cell r="J183">
            <v>0</v>
          </cell>
          <cell r="K183">
            <v>7.0000000000000007E-2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F184">
            <v>7.0000000000000007E-2</v>
          </cell>
          <cell r="G184">
            <v>0</v>
          </cell>
          <cell r="H184">
            <v>7.0000000000000007E-2</v>
          </cell>
          <cell r="I184">
            <v>7.0000000000000007E-2</v>
          </cell>
          <cell r="J184">
            <v>0</v>
          </cell>
          <cell r="K184">
            <v>7.0000000000000007E-2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F185">
            <v>0.12</v>
          </cell>
          <cell r="G185">
            <v>0</v>
          </cell>
          <cell r="H185">
            <v>0.12</v>
          </cell>
          <cell r="I185">
            <v>0.12</v>
          </cell>
          <cell r="J185">
            <v>0</v>
          </cell>
          <cell r="K185">
            <v>0.12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F186">
            <v>0.12</v>
          </cell>
          <cell r="G186">
            <v>0</v>
          </cell>
          <cell r="H186">
            <v>0.12</v>
          </cell>
          <cell r="I186">
            <v>0.12</v>
          </cell>
          <cell r="J186">
            <v>0</v>
          </cell>
          <cell r="K186">
            <v>0.12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F187">
            <v>0.12</v>
          </cell>
          <cell r="G187">
            <v>0</v>
          </cell>
          <cell r="H187">
            <v>0.12</v>
          </cell>
          <cell r="I187">
            <v>0.12</v>
          </cell>
          <cell r="J187">
            <v>0</v>
          </cell>
          <cell r="K187">
            <v>0.12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F188">
            <v>0.15</v>
          </cell>
          <cell r="G188">
            <v>0.15</v>
          </cell>
          <cell r="H188">
            <v>2</v>
          </cell>
          <cell r="I188">
            <v>0.15</v>
          </cell>
          <cell r="J188">
            <v>0</v>
          </cell>
          <cell r="K188">
            <v>0.15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F189">
            <v>0.15</v>
          </cell>
          <cell r="G189">
            <v>0.15</v>
          </cell>
          <cell r="H189">
            <v>2</v>
          </cell>
          <cell r="I189">
            <v>0.15</v>
          </cell>
          <cell r="J189">
            <v>0</v>
          </cell>
          <cell r="K189">
            <v>0.15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F190">
            <v>0.15</v>
          </cell>
          <cell r="G190">
            <v>0.15</v>
          </cell>
          <cell r="H190">
            <v>2</v>
          </cell>
          <cell r="I190">
            <v>0.15</v>
          </cell>
          <cell r="J190">
            <v>8.42</v>
          </cell>
          <cell r="K190">
            <v>0.15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F191">
            <v>0.15</v>
          </cell>
          <cell r="G191">
            <v>0</v>
          </cell>
          <cell r="H191">
            <v>0.15</v>
          </cell>
          <cell r="I191">
            <v>0.15</v>
          </cell>
          <cell r="J191">
            <v>0</v>
          </cell>
          <cell r="K191">
            <v>0.15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F192">
            <v>0.15</v>
          </cell>
          <cell r="G192">
            <v>0</v>
          </cell>
          <cell r="H192">
            <v>0.15</v>
          </cell>
          <cell r="I192">
            <v>0.15</v>
          </cell>
          <cell r="J192">
            <v>0</v>
          </cell>
          <cell r="K192">
            <v>0.15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F193">
            <v>0.15</v>
          </cell>
          <cell r="G193">
            <v>0</v>
          </cell>
          <cell r="H193">
            <v>0.15</v>
          </cell>
          <cell r="I193">
            <v>0.15</v>
          </cell>
          <cell r="J193">
            <v>0</v>
          </cell>
          <cell r="K193">
            <v>0.15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F194">
            <v>0.3</v>
          </cell>
          <cell r="G194">
            <v>0</v>
          </cell>
          <cell r="H194">
            <v>0.3</v>
          </cell>
          <cell r="I194">
            <v>0.3</v>
          </cell>
          <cell r="J194">
            <v>0</v>
          </cell>
          <cell r="K194">
            <v>0.3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F195">
            <v>0.3</v>
          </cell>
          <cell r="G195">
            <v>0</v>
          </cell>
          <cell r="H195">
            <v>0.3</v>
          </cell>
          <cell r="I195">
            <v>0.3</v>
          </cell>
          <cell r="J195">
            <v>0</v>
          </cell>
          <cell r="K195">
            <v>0.3</v>
          </cell>
          <cell r="L195">
            <v>2</v>
          </cell>
          <cell r="M195">
            <v>0</v>
          </cell>
          <cell r="N195">
            <v>4.1166770151461775E-312</v>
          </cell>
          <cell r="O195" t="str">
            <v>40S</v>
          </cell>
          <cell r="P195">
            <v>2</v>
          </cell>
          <cell r="Q195">
            <v>3.9099923706054689</v>
          </cell>
          <cell r="R195">
            <v>1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F196">
            <v>0.3</v>
          </cell>
          <cell r="G196">
            <v>0</v>
          </cell>
          <cell r="H196">
            <v>0.3</v>
          </cell>
          <cell r="I196">
            <v>0.3</v>
          </cell>
          <cell r="J196">
            <v>0</v>
          </cell>
          <cell r="K196">
            <v>0.3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F197">
            <v>0.25</v>
          </cell>
          <cell r="G197">
            <v>0.2</v>
          </cell>
          <cell r="H197">
            <v>0.45</v>
          </cell>
          <cell r="I197">
            <v>0.25</v>
          </cell>
          <cell r="J197">
            <v>0.2</v>
          </cell>
          <cell r="K197">
            <v>0.45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F198">
            <v>0.3</v>
          </cell>
          <cell r="G198">
            <v>0.3</v>
          </cell>
          <cell r="H198">
            <v>0.6</v>
          </cell>
          <cell r="I198">
            <v>0.3</v>
          </cell>
          <cell r="J198">
            <v>0.3</v>
          </cell>
          <cell r="K198">
            <v>0.6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F199">
            <v>0.35</v>
          </cell>
          <cell r="G199">
            <v>0.4</v>
          </cell>
          <cell r="H199">
            <v>0.75</v>
          </cell>
          <cell r="I199">
            <v>0.35</v>
          </cell>
          <cell r="J199">
            <v>0.4</v>
          </cell>
          <cell r="K199">
            <v>0.75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F200">
            <v>0.41</v>
          </cell>
          <cell r="G200">
            <v>0.49</v>
          </cell>
          <cell r="H200">
            <v>0.89999999999999991</v>
          </cell>
          <cell r="I200">
            <v>0.41</v>
          </cell>
          <cell r="J200">
            <v>0.49</v>
          </cell>
          <cell r="K200">
            <v>0.89999999999999991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F201">
            <v>0.51</v>
          </cell>
          <cell r="G201">
            <v>0.54</v>
          </cell>
          <cell r="H201">
            <v>1.05</v>
          </cell>
          <cell r="I201">
            <v>0.51</v>
          </cell>
          <cell r="J201">
            <v>0.54</v>
          </cell>
          <cell r="K201">
            <v>1.05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F202">
            <v>0.61</v>
          </cell>
          <cell r="G202">
            <v>1.04</v>
          </cell>
          <cell r="H202">
            <v>1.65</v>
          </cell>
          <cell r="I202">
            <v>0.61</v>
          </cell>
          <cell r="J202">
            <v>1.04</v>
          </cell>
          <cell r="K202">
            <v>1.65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F203">
            <v>0.81</v>
          </cell>
          <cell r="G203">
            <v>1.73</v>
          </cell>
          <cell r="H203">
            <v>2.54</v>
          </cell>
          <cell r="I203">
            <v>0.81</v>
          </cell>
          <cell r="J203">
            <v>1.73</v>
          </cell>
          <cell r="K203">
            <v>2.54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F204">
            <v>1.01</v>
          </cell>
          <cell r="G204">
            <v>3.04</v>
          </cell>
          <cell r="H204">
            <v>4.05</v>
          </cell>
          <cell r="I204">
            <v>1.01</v>
          </cell>
          <cell r="J204">
            <v>3.04</v>
          </cell>
          <cell r="K204">
            <v>4.05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F205">
            <v>1.22</v>
          </cell>
          <cell r="G205">
            <v>3.28</v>
          </cell>
          <cell r="H205">
            <v>4.5</v>
          </cell>
          <cell r="I205">
            <v>1.22</v>
          </cell>
          <cell r="J205">
            <v>3.28</v>
          </cell>
          <cell r="K205">
            <v>4.5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F206">
            <v>0.81</v>
          </cell>
          <cell r="G206">
            <v>2.64</v>
          </cell>
          <cell r="H206">
            <v>3.45</v>
          </cell>
          <cell r="I206">
            <v>0.81</v>
          </cell>
          <cell r="J206">
            <v>2.64</v>
          </cell>
          <cell r="K206">
            <v>3.45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F207">
            <v>1.01</v>
          </cell>
          <cell r="G207">
            <v>5.74</v>
          </cell>
          <cell r="H207">
            <v>6.75</v>
          </cell>
          <cell r="I207">
            <v>1.01</v>
          </cell>
          <cell r="J207">
            <v>5.74</v>
          </cell>
          <cell r="K207">
            <v>6.75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F208">
            <v>1.22</v>
          </cell>
          <cell r="G208">
            <v>8.3800000000000008</v>
          </cell>
          <cell r="H208">
            <v>9.6000000000000014</v>
          </cell>
          <cell r="I208">
            <v>1.22</v>
          </cell>
          <cell r="J208">
            <v>8.3800000000000008</v>
          </cell>
          <cell r="K208">
            <v>9.6000000000000014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F209">
            <v>1.42</v>
          </cell>
          <cell r="G209">
            <v>9.9700000000000006</v>
          </cell>
          <cell r="H209">
            <v>11.39</v>
          </cell>
          <cell r="I209">
            <v>1.42</v>
          </cell>
          <cell r="J209">
            <v>9.9700000000000006</v>
          </cell>
          <cell r="K209">
            <v>11.39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F210">
            <v>1.62</v>
          </cell>
          <cell r="G210">
            <v>14.88</v>
          </cell>
          <cell r="H210">
            <v>16.5</v>
          </cell>
          <cell r="I210">
            <v>1.62</v>
          </cell>
          <cell r="J210">
            <v>14.88</v>
          </cell>
          <cell r="K210">
            <v>16.5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F211">
            <v>1.82</v>
          </cell>
          <cell r="G211">
            <v>20.67</v>
          </cell>
          <cell r="H211">
            <v>22.490000000000002</v>
          </cell>
          <cell r="I211">
            <v>1.82</v>
          </cell>
          <cell r="J211">
            <v>20.67</v>
          </cell>
          <cell r="K211">
            <v>22.490000000000002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F212">
            <v>2.0299999999999998</v>
          </cell>
          <cell r="G212">
            <v>23.47</v>
          </cell>
          <cell r="H212">
            <v>25.5</v>
          </cell>
          <cell r="I212">
            <v>2.0299999999999998</v>
          </cell>
          <cell r="J212">
            <v>23.47</v>
          </cell>
          <cell r="K212">
            <v>25.5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F213">
            <v>2.23</v>
          </cell>
          <cell r="G213">
            <v>29.27</v>
          </cell>
          <cell r="H213">
            <v>31.5</v>
          </cell>
          <cell r="I213">
            <v>2.23</v>
          </cell>
          <cell r="J213">
            <v>29.27</v>
          </cell>
          <cell r="K213">
            <v>31.5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F214">
            <v>2.4300000000000002</v>
          </cell>
          <cell r="G214">
            <v>35.07</v>
          </cell>
          <cell r="H214">
            <v>37.5</v>
          </cell>
          <cell r="I214">
            <v>2.4300000000000002</v>
          </cell>
          <cell r="J214">
            <v>35.07</v>
          </cell>
          <cell r="K214">
            <v>37.5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F215">
            <v>7.0000000000000007E-2</v>
          </cell>
          <cell r="G215">
            <v>7.0000000000000007E-2</v>
          </cell>
          <cell r="H215">
            <v>2</v>
          </cell>
          <cell r="I215">
            <v>7.0000000000000007E-2</v>
          </cell>
          <cell r="J215">
            <v>0</v>
          </cell>
          <cell r="K215">
            <v>7.0000000000000007E-2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F216">
            <v>7.0000000000000007E-2</v>
          </cell>
          <cell r="G216">
            <v>7.0000000000000007E-2</v>
          </cell>
          <cell r="H216">
            <v>2</v>
          </cell>
          <cell r="I216">
            <v>7.0000000000000007E-2</v>
          </cell>
          <cell r="J216">
            <v>0</v>
          </cell>
          <cell r="K216">
            <v>7.0000000000000007E-2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F217">
            <v>7.0000000000000007E-2</v>
          </cell>
          <cell r="G217">
            <v>7.0000000000000007E-2</v>
          </cell>
          <cell r="H217">
            <v>2</v>
          </cell>
          <cell r="I217">
            <v>7.0000000000000007E-2</v>
          </cell>
          <cell r="J217">
            <v>0</v>
          </cell>
          <cell r="K217">
            <v>7.0000000000000007E-2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F218">
            <v>7.0000000000000007E-2</v>
          </cell>
          <cell r="G218">
            <v>7.0000000000000007E-2</v>
          </cell>
          <cell r="H218">
            <v>2</v>
          </cell>
          <cell r="I218">
            <v>7.0000000000000007E-2</v>
          </cell>
          <cell r="J218">
            <v>0</v>
          </cell>
          <cell r="K218">
            <v>7.0000000000000007E-2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F219">
            <v>7.0000000000000007E-2</v>
          </cell>
          <cell r="G219">
            <v>7.0000000000000007E-2</v>
          </cell>
          <cell r="H219">
            <v>2</v>
          </cell>
          <cell r="I219">
            <v>7.0000000000000007E-2</v>
          </cell>
          <cell r="J219">
            <v>0</v>
          </cell>
          <cell r="K219">
            <v>7.0000000000000007E-2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F220">
            <v>7.0000000000000007E-2</v>
          </cell>
          <cell r="G220">
            <v>7.0000000000000007E-2</v>
          </cell>
          <cell r="H220">
            <v>2</v>
          </cell>
          <cell r="I220">
            <v>7.0000000000000007E-2</v>
          </cell>
          <cell r="J220">
            <v>0</v>
          </cell>
          <cell r="K220">
            <v>7.0000000000000007E-2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F221">
            <v>7.0000000000000007E-2</v>
          </cell>
          <cell r="G221">
            <v>0</v>
          </cell>
          <cell r="H221">
            <v>7.0000000000000007E-2</v>
          </cell>
          <cell r="I221">
            <v>7.0000000000000007E-2</v>
          </cell>
          <cell r="J221">
            <v>0</v>
          </cell>
          <cell r="K221">
            <v>7.0000000000000007E-2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F222">
            <v>7.0000000000000007E-2</v>
          </cell>
          <cell r="G222">
            <v>0</v>
          </cell>
          <cell r="H222">
            <v>7.0000000000000007E-2</v>
          </cell>
          <cell r="I222">
            <v>7.0000000000000007E-2</v>
          </cell>
          <cell r="J222">
            <v>0</v>
          </cell>
          <cell r="K222">
            <v>7.0000000000000007E-2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F224">
            <v>7.0000000000000007E-2</v>
          </cell>
          <cell r="G224">
            <v>0</v>
          </cell>
          <cell r="H224">
            <v>7.0000000000000007E-2</v>
          </cell>
          <cell r="I224">
            <v>7.0000000000000007E-2</v>
          </cell>
          <cell r="J224">
            <v>0</v>
          </cell>
          <cell r="K224">
            <v>7.0000000000000007E-2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F225">
            <v>7.0000000000000007E-2</v>
          </cell>
          <cell r="G225">
            <v>0</v>
          </cell>
          <cell r="H225">
            <v>7.0000000000000007E-2</v>
          </cell>
          <cell r="I225">
            <v>7.0000000000000007E-2</v>
          </cell>
          <cell r="J225">
            <v>0</v>
          </cell>
          <cell r="K225">
            <v>7.0000000000000007E-2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F226">
            <v>7.0000000000000007E-2</v>
          </cell>
          <cell r="G226">
            <v>0</v>
          </cell>
          <cell r="H226">
            <v>7.0000000000000007E-2</v>
          </cell>
          <cell r="I226">
            <v>7.0000000000000007E-2</v>
          </cell>
          <cell r="J226">
            <v>0</v>
          </cell>
          <cell r="K226">
            <v>7.0000000000000007E-2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F227">
            <v>7.0000000000000007E-2</v>
          </cell>
          <cell r="G227">
            <v>0</v>
          </cell>
          <cell r="H227">
            <v>7.0000000000000007E-2</v>
          </cell>
          <cell r="I227">
            <v>7.0000000000000007E-2</v>
          </cell>
          <cell r="J227">
            <v>0</v>
          </cell>
          <cell r="K227">
            <v>7.0000000000000007E-2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F228">
            <v>7.0000000000000007E-2</v>
          </cell>
          <cell r="G228">
            <v>0</v>
          </cell>
          <cell r="H228">
            <v>7.0000000000000007E-2</v>
          </cell>
          <cell r="I228">
            <v>7.0000000000000007E-2</v>
          </cell>
          <cell r="J228">
            <v>0</v>
          </cell>
          <cell r="K228">
            <v>7.0000000000000007E-2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F229">
            <v>7.0000000000000007E-2</v>
          </cell>
          <cell r="G229">
            <v>0</v>
          </cell>
          <cell r="H229">
            <v>7.0000000000000007E-2</v>
          </cell>
          <cell r="I229">
            <v>7.0000000000000007E-2</v>
          </cell>
          <cell r="J229">
            <v>0</v>
          </cell>
          <cell r="K229">
            <v>7.0000000000000007E-2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F230">
            <v>0.15</v>
          </cell>
          <cell r="G230">
            <v>0</v>
          </cell>
          <cell r="H230">
            <v>0.15</v>
          </cell>
          <cell r="I230">
            <v>0.15</v>
          </cell>
          <cell r="J230">
            <v>0</v>
          </cell>
          <cell r="K230">
            <v>0.15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F231">
            <v>0.15</v>
          </cell>
          <cell r="G231">
            <v>0</v>
          </cell>
          <cell r="H231">
            <v>0.15</v>
          </cell>
          <cell r="I231">
            <v>0.15</v>
          </cell>
          <cell r="J231">
            <v>0</v>
          </cell>
          <cell r="K231">
            <v>0.15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F232">
            <v>0.15</v>
          </cell>
          <cell r="G232">
            <v>0</v>
          </cell>
          <cell r="H232">
            <v>0.15</v>
          </cell>
          <cell r="I232">
            <v>0.15</v>
          </cell>
          <cell r="J232">
            <v>0</v>
          </cell>
          <cell r="K232">
            <v>0.15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F233">
            <v>0.13</v>
          </cell>
          <cell r="G233">
            <v>0.17</v>
          </cell>
          <cell r="H233">
            <v>0.30000000000000004</v>
          </cell>
          <cell r="I233">
            <v>0.13</v>
          </cell>
          <cell r="J233">
            <v>0.17</v>
          </cell>
          <cell r="K233">
            <v>0.30000000000000004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F234">
            <v>0.13</v>
          </cell>
          <cell r="G234">
            <v>0.17</v>
          </cell>
          <cell r="H234">
            <v>0.30000000000000004</v>
          </cell>
          <cell r="I234">
            <v>0.13</v>
          </cell>
          <cell r="J234">
            <v>0.17</v>
          </cell>
          <cell r="K234">
            <v>0.30000000000000004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F235">
            <v>0.13</v>
          </cell>
          <cell r="G235">
            <v>0.17</v>
          </cell>
          <cell r="H235">
            <v>0.30000000000000004</v>
          </cell>
          <cell r="I235">
            <v>0.13</v>
          </cell>
          <cell r="J235">
            <v>0.17</v>
          </cell>
          <cell r="K235">
            <v>0.30000000000000004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F236">
            <v>0.15</v>
          </cell>
          <cell r="G236">
            <v>0.15</v>
          </cell>
          <cell r="H236">
            <v>0.3</v>
          </cell>
          <cell r="I236">
            <v>0.15</v>
          </cell>
          <cell r="J236">
            <v>0.15</v>
          </cell>
          <cell r="K236">
            <v>0.3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F237">
            <v>0.15</v>
          </cell>
          <cell r="G237">
            <v>0.15</v>
          </cell>
          <cell r="H237">
            <v>0.3</v>
          </cell>
          <cell r="I237">
            <v>0.15</v>
          </cell>
          <cell r="J237">
            <v>0.15</v>
          </cell>
          <cell r="K237">
            <v>0.3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2</v>
          </cell>
          <cell r="R237">
            <v>0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F238">
            <v>0.15</v>
          </cell>
          <cell r="G238">
            <v>0.15</v>
          </cell>
          <cell r="H238">
            <v>0.3</v>
          </cell>
          <cell r="I238">
            <v>0.15</v>
          </cell>
          <cell r="J238">
            <v>0.15</v>
          </cell>
          <cell r="K238">
            <v>0.3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F239">
            <v>0.2</v>
          </cell>
          <cell r="G239">
            <v>0.25</v>
          </cell>
          <cell r="H239">
            <v>0.45</v>
          </cell>
          <cell r="I239">
            <v>0.2</v>
          </cell>
          <cell r="J239">
            <v>0.25</v>
          </cell>
          <cell r="K239">
            <v>0.45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F240">
            <v>0.2</v>
          </cell>
          <cell r="G240">
            <v>0.25</v>
          </cell>
          <cell r="H240">
            <v>0.45</v>
          </cell>
          <cell r="I240">
            <v>0.2</v>
          </cell>
          <cell r="J240">
            <v>0.25</v>
          </cell>
          <cell r="K240">
            <v>0.45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F241">
            <v>0.2</v>
          </cell>
          <cell r="G241">
            <v>0.25</v>
          </cell>
          <cell r="H241">
            <v>0.45</v>
          </cell>
          <cell r="I241">
            <v>0.2</v>
          </cell>
          <cell r="J241">
            <v>0.25</v>
          </cell>
          <cell r="K241">
            <v>0.45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F242">
            <v>0.25</v>
          </cell>
          <cell r="G242">
            <v>0.5</v>
          </cell>
          <cell r="H242">
            <v>0.75</v>
          </cell>
          <cell r="I242">
            <v>0.25</v>
          </cell>
          <cell r="J242">
            <v>0.5</v>
          </cell>
          <cell r="K242">
            <v>0.75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F243">
            <v>0.3</v>
          </cell>
          <cell r="G243">
            <v>0.6</v>
          </cell>
          <cell r="H243">
            <v>0.89999999999999991</v>
          </cell>
          <cell r="I243">
            <v>0.3</v>
          </cell>
          <cell r="J243">
            <v>0.6</v>
          </cell>
          <cell r="K243">
            <v>0.89999999999999991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F244">
            <v>0.35</v>
          </cell>
          <cell r="G244">
            <v>0.85</v>
          </cell>
          <cell r="H244">
            <v>1.2</v>
          </cell>
          <cell r="I244">
            <v>0.35</v>
          </cell>
          <cell r="J244">
            <v>0.85</v>
          </cell>
          <cell r="K244">
            <v>1.2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3</v>
          </cell>
        </row>
        <row r="245">
          <cell r="A245">
            <v>0</v>
          </cell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F245">
            <v>0.41</v>
          </cell>
          <cell r="G245">
            <v>0.93</v>
          </cell>
          <cell r="H245">
            <v>1.34</v>
          </cell>
          <cell r="I245">
            <v>0.41</v>
          </cell>
          <cell r="J245">
            <v>0.93</v>
          </cell>
          <cell r="K245">
            <v>1.34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F246">
            <v>0.51</v>
          </cell>
          <cell r="G246">
            <v>1.59</v>
          </cell>
          <cell r="H246">
            <v>2.1</v>
          </cell>
          <cell r="I246">
            <v>0.51</v>
          </cell>
          <cell r="J246">
            <v>1.59</v>
          </cell>
          <cell r="K246">
            <v>2.1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F247">
            <v>0.61</v>
          </cell>
          <cell r="G247">
            <v>2.69</v>
          </cell>
          <cell r="H247">
            <v>3.3</v>
          </cell>
          <cell r="I247">
            <v>0.61</v>
          </cell>
          <cell r="J247">
            <v>2.69</v>
          </cell>
          <cell r="K247">
            <v>3.3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F248">
            <v>0.81</v>
          </cell>
          <cell r="G248">
            <v>4.58</v>
          </cell>
          <cell r="H248">
            <v>5.3900000000000006</v>
          </cell>
          <cell r="I248">
            <v>0.81</v>
          </cell>
          <cell r="J248">
            <v>4.58</v>
          </cell>
          <cell r="K248">
            <v>5.3900000000000006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F249">
            <v>1.01</v>
          </cell>
          <cell r="G249">
            <v>7.99</v>
          </cell>
          <cell r="H249">
            <v>9</v>
          </cell>
          <cell r="I249">
            <v>1.01</v>
          </cell>
          <cell r="J249">
            <v>7.99</v>
          </cell>
          <cell r="K249">
            <v>9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F250">
            <v>1.22</v>
          </cell>
          <cell r="G250">
            <v>11.68</v>
          </cell>
          <cell r="H250">
            <v>12.9</v>
          </cell>
          <cell r="I250">
            <v>1.22</v>
          </cell>
          <cell r="J250">
            <v>11.68</v>
          </cell>
          <cell r="K250">
            <v>12.9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F251">
            <v>1.42</v>
          </cell>
          <cell r="G251">
            <v>12.68</v>
          </cell>
          <cell r="H251">
            <v>14.1</v>
          </cell>
          <cell r="I251">
            <v>1.42</v>
          </cell>
          <cell r="J251">
            <v>12.68</v>
          </cell>
          <cell r="K251">
            <v>14.1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F252">
            <v>1.62</v>
          </cell>
          <cell r="G252">
            <v>19.37</v>
          </cell>
          <cell r="H252">
            <v>20.990000000000002</v>
          </cell>
          <cell r="I252">
            <v>1.62</v>
          </cell>
          <cell r="J252">
            <v>19.37</v>
          </cell>
          <cell r="K252">
            <v>20.990000000000002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F253">
            <v>1.82</v>
          </cell>
          <cell r="G253">
            <v>26.68</v>
          </cell>
          <cell r="H253">
            <v>28.5</v>
          </cell>
          <cell r="I253">
            <v>1.82</v>
          </cell>
          <cell r="J253">
            <v>26.68</v>
          </cell>
          <cell r="K253">
            <v>28.5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F254">
            <v>2.0299999999999998</v>
          </cell>
          <cell r="G254">
            <v>36.96</v>
          </cell>
          <cell r="H254">
            <v>38.99</v>
          </cell>
          <cell r="I254">
            <v>2.0299999999999998</v>
          </cell>
          <cell r="J254">
            <v>36.96</v>
          </cell>
          <cell r="K254">
            <v>38.99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F255">
            <v>2.23</v>
          </cell>
          <cell r="G255">
            <v>45.77</v>
          </cell>
          <cell r="H255">
            <v>48</v>
          </cell>
          <cell r="I255">
            <v>2.23</v>
          </cell>
          <cell r="J255">
            <v>45.77</v>
          </cell>
          <cell r="K255">
            <v>48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F256">
            <v>2.4300000000000002</v>
          </cell>
          <cell r="G256">
            <v>53.07</v>
          </cell>
          <cell r="H256">
            <v>55.5</v>
          </cell>
          <cell r="I256">
            <v>2.4300000000000002</v>
          </cell>
          <cell r="J256">
            <v>53.07</v>
          </cell>
          <cell r="K256">
            <v>55.5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8</v>
          </cell>
        </row>
        <row r="257">
          <cell r="A257">
            <v>0</v>
          </cell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F257">
            <v>7.0000000000000007E-2</v>
          </cell>
          <cell r="G257">
            <v>7.0000000000000007E-2</v>
          </cell>
          <cell r="H257">
            <v>2</v>
          </cell>
          <cell r="I257">
            <v>7.0000000000000007E-2</v>
          </cell>
          <cell r="J257">
            <v>0</v>
          </cell>
          <cell r="K257">
            <v>7.0000000000000007E-2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F258">
            <v>7.0000000000000007E-2</v>
          </cell>
          <cell r="G258">
            <v>7.0000000000000007E-2</v>
          </cell>
          <cell r="H258">
            <v>2</v>
          </cell>
          <cell r="I258">
            <v>7.0000000000000007E-2</v>
          </cell>
          <cell r="J258">
            <v>0</v>
          </cell>
          <cell r="K258">
            <v>7.0000000000000007E-2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F259">
            <v>7.0000000000000007E-2</v>
          </cell>
          <cell r="G259">
            <v>7.0000000000000007E-2</v>
          </cell>
          <cell r="H259">
            <v>2</v>
          </cell>
          <cell r="I259">
            <v>7.0000000000000007E-2</v>
          </cell>
          <cell r="J259">
            <v>0</v>
          </cell>
          <cell r="K259">
            <v>7.0000000000000007E-2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F260">
            <v>7.0000000000000007E-2</v>
          </cell>
          <cell r="G260">
            <v>7.0000000000000007E-2</v>
          </cell>
          <cell r="H260">
            <v>2</v>
          </cell>
          <cell r="I260">
            <v>7.0000000000000007E-2</v>
          </cell>
          <cell r="J260">
            <v>0</v>
          </cell>
          <cell r="K260">
            <v>7.0000000000000007E-2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2</v>
          </cell>
        </row>
        <row r="261">
          <cell r="A261">
            <v>0</v>
          </cell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F261">
            <v>7.0000000000000007E-2</v>
          </cell>
          <cell r="G261">
            <v>7.0000000000000007E-2</v>
          </cell>
          <cell r="H261">
            <v>2</v>
          </cell>
          <cell r="I261">
            <v>7.0000000000000007E-2</v>
          </cell>
          <cell r="J261">
            <v>0</v>
          </cell>
          <cell r="K261">
            <v>7.0000000000000007E-2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2</v>
          </cell>
          <cell r="Q261">
            <v>0</v>
          </cell>
          <cell r="R261">
            <v>0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F262">
            <v>7.0000000000000007E-2</v>
          </cell>
          <cell r="G262">
            <v>7.0000000000000007E-2</v>
          </cell>
          <cell r="H262">
            <v>2</v>
          </cell>
          <cell r="I262">
            <v>7.0000000000000007E-2</v>
          </cell>
          <cell r="J262">
            <v>0</v>
          </cell>
          <cell r="K262">
            <v>7.0000000000000007E-2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F263">
            <v>7.0000000000000007E-2</v>
          </cell>
          <cell r="G263">
            <v>0</v>
          </cell>
          <cell r="H263">
            <v>7.0000000000000007E-2</v>
          </cell>
          <cell r="I263">
            <v>7.0000000000000007E-2</v>
          </cell>
          <cell r="J263">
            <v>0</v>
          </cell>
          <cell r="K263">
            <v>7.0000000000000007E-2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F264">
            <v>7.0000000000000007E-2</v>
          </cell>
          <cell r="G264">
            <v>0</v>
          </cell>
          <cell r="H264">
            <v>7.0000000000000007E-2</v>
          </cell>
          <cell r="I264">
            <v>7.0000000000000007E-2</v>
          </cell>
          <cell r="J264">
            <v>0</v>
          </cell>
          <cell r="K264">
            <v>7.0000000000000007E-2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F265">
            <v>7.0000000000000007E-2</v>
          </cell>
          <cell r="G265">
            <v>0</v>
          </cell>
          <cell r="H265">
            <v>7.0000000000000007E-2</v>
          </cell>
          <cell r="I265">
            <v>7.0000000000000007E-2</v>
          </cell>
          <cell r="J265">
            <v>0</v>
          </cell>
          <cell r="K265">
            <v>7.0000000000000007E-2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F266">
            <v>7.0000000000000007E-2</v>
          </cell>
          <cell r="G266">
            <v>0</v>
          </cell>
          <cell r="H266">
            <v>7.0000000000000007E-2</v>
          </cell>
          <cell r="I266">
            <v>7.0000000000000007E-2</v>
          </cell>
          <cell r="J266">
            <v>0</v>
          </cell>
          <cell r="K266">
            <v>7.0000000000000007E-2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F267">
            <v>7.0000000000000007E-2</v>
          </cell>
          <cell r="G267">
            <v>0</v>
          </cell>
          <cell r="H267">
            <v>7.0000000000000007E-2</v>
          </cell>
          <cell r="I267">
            <v>7.0000000000000007E-2</v>
          </cell>
          <cell r="J267">
            <v>0</v>
          </cell>
          <cell r="K267">
            <v>7.0000000000000007E-2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F268">
            <v>7.0000000000000007E-2</v>
          </cell>
          <cell r="G268">
            <v>0</v>
          </cell>
          <cell r="H268">
            <v>7.0000000000000007E-2</v>
          </cell>
          <cell r="I268">
            <v>7.0000000000000007E-2</v>
          </cell>
          <cell r="J268">
            <v>0</v>
          </cell>
          <cell r="K268">
            <v>7.0000000000000007E-2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F269">
            <v>7.0000000000000007E-2</v>
          </cell>
          <cell r="G269">
            <v>0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F270">
            <v>7.0000000000000007E-2</v>
          </cell>
          <cell r="G270">
            <v>0</v>
          </cell>
          <cell r="H270">
            <v>7.0000000000000007E-2</v>
          </cell>
          <cell r="I270">
            <v>7.0000000000000007E-2</v>
          </cell>
          <cell r="J270">
            <v>0</v>
          </cell>
          <cell r="K270">
            <v>7.0000000000000007E-2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7.0000000000000007E-2</v>
          </cell>
          <cell r="J271">
            <v>0</v>
          </cell>
          <cell r="K271">
            <v>7.0000000000000007E-2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2</v>
          </cell>
          <cell r="Q271">
            <v>0</v>
          </cell>
          <cell r="R271">
            <v>0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F272">
            <v>0.15</v>
          </cell>
          <cell r="G272">
            <v>0</v>
          </cell>
          <cell r="H272">
            <v>0.15</v>
          </cell>
          <cell r="I272">
            <v>0.15</v>
          </cell>
          <cell r="J272">
            <v>0</v>
          </cell>
          <cell r="K272">
            <v>0.15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F273">
            <v>0.15</v>
          </cell>
          <cell r="G273">
            <v>0</v>
          </cell>
          <cell r="H273">
            <v>0.15</v>
          </cell>
          <cell r="I273">
            <v>0.15</v>
          </cell>
          <cell r="J273">
            <v>0</v>
          </cell>
          <cell r="K273">
            <v>0.15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F274">
            <v>0.15</v>
          </cell>
          <cell r="G274">
            <v>0</v>
          </cell>
          <cell r="H274">
            <v>0.15</v>
          </cell>
          <cell r="I274">
            <v>0.15</v>
          </cell>
          <cell r="J274">
            <v>0</v>
          </cell>
          <cell r="K274">
            <v>0.15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F275">
            <v>0.13</v>
          </cell>
          <cell r="G275">
            <v>0.17</v>
          </cell>
          <cell r="H275">
            <v>0.30000000000000004</v>
          </cell>
          <cell r="I275">
            <v>0.13</v>
          </cell>
          <cell r="J275">
            <v>0.17</v>
          </cell>
          <cell r="K275">
            <v>0.30000000000000004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F276">
            <v>0.13</v>
          </cell>
          <cell r="G276">
            <v>0.17</v>
          </cell>
          <cell r="H276">
            <v>0.30000000000000004</v>
          </cell>
          <cell r="I276">
            <v>0.13</v>
          </cell>
          <cell r="J276">
            <v>0.17</v>
          </cell>
          <cell r="K276">
            <v>0.30000000000000004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F277">
            <v>0.13</v>
          </cell>
          <cell r="G277">
            <v>0.17</v>
          </cell>
          <cell r="H277">
            <v>0.30000000000000004</v>
          </cell>
          <cell r="I277">
            <v>0.13</v>
          </cell>
          <cell r="J277">
            <v>0.17</v>
          </cell>
          <cell r="K277">
            <v>0.30000000000000004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F278">
            <v>0.15</v>
          </cell>
          <cell r="G278">
            <v>0.15</v>
          </cell>
          <cell r="H278">
            <v>0.3</v>
          </cell>
          <cell r="I278">
            <v>0.15</v>
          </cell>
          <cell r="J278">
            <v>0.15</v>
          </cell>
          <cell r="K278">
            <v>0.3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F279">
            <v>0.15</v>
          </cell>
          <cell r="G279">
            <v>0.15</v>
          </cell>
          <cell r="H279">
            <v>0.3</v>
          </cell>
          <cell r="I279">
            <v>0.15</v>
          </cell>
          <cell r="J279">
            <v>0.15</v>
          </cell>
          <cell r="K279">
            <v>0.3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F280">
            <v>0.15</v>
          </cell>
          <cell r="G280">
            <v>0.15</v>
          </cell>
          <cell r="H280">
            <v>0.3</v>
          </cell>
          <cell r="I280">
            <v>0.15</v>
          </cell>
          <cell r="J280">
            <v>0.15</v>
          </cell>
          <cell r="K280">
            <v>0.3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F281">
            <v>0.2</v>
          </cell>
          <cell r="G281">
            <v>0.25</v>
          </cell>
          <cell r="H281">
            <v>0.45</v>
          </cell>
          <cell r="I281">
            <v>0.2</v>
          </cell>
          <cell r="J281">
            <v>0.25</v>
          </cell>
          <cell r="K281">
            <v>0.45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F282">
            <v>0.2</v>
          </cell>
          <cell r="G282">
            <v>0.25</v>
          </cell>
          <cell r="H282">
            <v>0.45</v>
          </cell>
          <cell r="I282">
            <v>0.2</v>
          </cell>
          <cell r="J282">
            <v>0.25</v>
          </cell>
          <cell r="K282">
            <v>0.45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F283">
            <v>0.2</v>
          </cell>
          <cell r="G283">
            <v>0.25</v>
          </cell>
          <cell r="H283">
            <v>0.45</v>
          </cell>
          <cell r="I283">
            <v>0.2</v>
          </cell>
          <cell r="J283">
            <v>0.25</v>
          </cell>
          <cell r="K283">
            <v>0.45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F284">
            <v>0.25</v>
          </cell>
          <cell r="G284">
            <v>0.5</v>
          </cell>
          <cell r="H284">
            <v>0.75</v>
          </cell>
          <cell r="I284">
            <v>0.25</v>
          </cell>
          <cell r="J284">
            <v>0.5</v>
          </cell>
          <cell r="K284">
            <v>0.75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F285">
            <v>0.3</v>
          </cell>
          <cell r="G285">
            <v>0.6</v>
          </cell>
          <cell r="H285">
            <v>0.89999999999999991</v>
          </cell>
          <cell r="I285">
            <v>0.3</v>
          </cell>
          <cell r="J285">
            <v>0.6</v>
          </cell>
          <cell r="K285">
            <v>0.89999999999999991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F286">
            <v>0.35</v>
          </cell>
          <cell r="G286">
            <v>0.85</v>
          </cell>
          <cell r="H286">
            <v>1.2</v>
          </cell>
          <cell r="I286">
            <v>0.35</v>
          </cell>
          <cell r="J286">
            <v>0.85</v>
          </cell>
          <cell r="K286">
            <v>1.2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3</v>
          </cell>
        </row>
        <row r="287">
          <cell r="A287" t="str">
            <v>80S</v>
          </cell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F287">
            <v>0.41</v>
          </cell>
          <cell r="G287">
            <v>0.93</v>
          </cell>
          <cell r="H287">
            <v>1.34</v>
          </cell>
          <cell r="I287">
            <v>0.41</v>
          </cell>
          <cell r="J287">
            <v>0.93</v>
          </cell>
          <cell r="K287">
            <v>1.34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F288">
            <v>0.51</v>
          </cell>
          <cell r="G288">
            <v>1.59</v>
          </cell>
          <cell r="H288">
            <v>2.1</v>
          </cell>
          <cell r="I288">
            <v>0.51</v>
          </cell>
          <cell r="J288">
            <v>1.59</v>
          </cell>
          <cell r="K288">
            <v>2.1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F289">
            <v>0.61</v>
          </cell>
          <cell r="G289">
            <v>2.69</v>
          </cell>
          <cell r="H289">
            <v>3.3</v>
          </cell>
          <cell r="I289">
            <v>0.61</v>
          </cell>
          <cell r="J289">
            <v>2.69</v>
          </cell>
          <cell r="K289">
            <v>3.3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F290">
            <v>0.81</v>
          </cell>
          <cell r="G290">
            <v>4.58</v>
          </cell>
          <cell r="H290">
            <v>5.3900000000000006</v>
          </cell>
          <cell r="I290">
            <v>0.81</v>
          </cell>
          <cell r="J290">
            <v>4.58</v>
          </cell>
          <cell r="K290">
            <v>5.3900000000000006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F291">
            <v>1.01</v>
          </cell>
          <cell r="G291">
            <v>5.74</v>
          </cell>
          <cell r="H291">
            <v>6.75</v>
          </cell>
          <cell r="I291">
            <v>1.01</v>
          </cell>
          <cell r="J291">
            <v>5.74</v>
          </cell>
          <cell r="K291">
            <v>6.75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F292">
            <v>1.22</v>
          </cell>
          <cell r="G292">
            <v>6.73</v>
          </cell>
          <cell r="H292">
            <v>7.95</v>
          </cell>
          <cell r="I292">
            <v>1.22</v>
          </cell>
          <cell r="J292">
            <v>6.73</v>
          </cell>
          <cell r="K292">
            <v>7.95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F293">
            <v>0.81</v>
          </cell>
          <cell r="G293">
            <v>6.09</v>
          </cell>
          <cell r="H293">
            <v>6.9</v>
          </cell>
          <cell r="I293">
            <v>0.81</v>
          </cell>
          <cell r="J293">
            <v>6.09</v>
          </cell>
          <cell r="K293">
            <v>6.9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F294">
            <v>1.01</v>
          </cell>
          <cell r="G294">
            <v>11.44</v>
          </cell>
          <cell r="H294">
            <v>12.45</v>
          </cell>
          <cell r="I294">
            <v>1.01</v>
          </cell>
          <cell r="J294">
            <v>11.44</v>
          </cell>
          <cell r="K294">
            <v>12.45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F295">
            <v>1.22</v>
          </cell>
          <cell r="G295">
            <v>15.28</v>
          </cell>
          <cell r="H295">
            <v>16.5</v>
          </cell>
          <cell r="I295">
            <v>1.22</v>
          </cell>
          <cell r="J295">
            <v>15.28</v>
          </cell>
          <cell r="K295">
            <v>16.5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F296">
            <v>1.42</v>
          </cell>
          <cell r="G296">
            <v>21.07</v>
          </cell>
          <cell r="H296">
            <v>22.490000000000002</v>
          </cell>
          <cell r="I296">
            <v>1.42</v>
          </cell>
          <cell r="J296">
            <v>21.07</v>
          </cell>
          <cell r="K296">
            <v>22.490000000000002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F297">
            <v>1.62</v>
          </cell>
          <cell r="G297">
            <v>28.38</v>
          </cell>
          <cell r="H297">
            <v>30</v>
          </cell>
          <cell r="I297">
            <v>1.62</v>
          </cell>
          <cell r="J297">
            <v>28.38</v>
          </cell>
          <cell r="K297">
            <v>30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F298">
            <v>1.82</v>
          </cell>
          <cell r="G298">
            <v>37.17</v>
          </cell>
          <cell r="H298">
            <v>38.99</v>
          </cell>
          <cell r="I298">
            <v>1.82</v>
          </cell>
          <cell r="J298">
            <v>37.17</v>
          </cell>
          <cell r="K298">
            <v>38.99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F299">
            <v>2.0299999999999998</v>
          </cell>
          <cell r="G299">
            <v>45.97</v>
          </cell>
          <cell r="H299">
            <v>48</v>
          </cell>
          <cell r="I299">
            <v>2.0299999999999998</v>
          </cell>
          <cell r="J299">
            <v>45.97</v>
          </cell>
          <cell r="K299">
            <v>48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F300">
            <v>2.23</v>
          </cell>
          <cell r="G300">
            <v>65.27</v>
          </cell>
          <cell r="H300">
            <v>67.5</v>
          </cell>
          <cell r="I300">
            <v>2.23</v>
          </cell>
          <cell r="J300">
            <v>65.27</v>
          </cell>
          <cell r="K300">
            <v>67.5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F301">
            <v>2.4300000000000002</v>
          </cell>
          <cell r="G301">
            <v>75.56</v>
          </cell>
          <cell r="H301">
            <v>77.990000000000009</v>
          </cell>
          <cell r="I301">
            <v>2.4300000000000002</v>
          </cell>
          <cell r="J301">
            <v>75.56</v>
          </cell>
          <cell r="K301">
            <v>77.990000000000009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F302">
            <v>0.41</v>
          </cell>
          <cell r="G302">
            <v>1.84</v>
          </cell>
          <cell r="H302">
            <v>2.25</v>
          </cell>
          <cell r="I302">
            <v>0.41</v>
          </cell>
          <cell r="J302">
            <v>1.84</v>
          </cell>
          <cell r="K302">
            <v>2.25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F303">
            <v>0.51</v>
          </cell>
          <cell r="G303">
            <v>2.94</v>
          </cell>
          <cell r="H303">
            <v>3.45</v>
          </cell>
          <cell r="I303">
            <v>0.51</v>
          </cell>
          <cell r="J303">
            <v>2.94</v>
          </cell>
          <cell r="K303">
            <v>3.45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F304">
            <v>0.61</v>
          </cell>
          <cell r="G304">
            <v>4.1900000000000004</v>
          </cell>
          <cell r="H304">
            <v>4.8000000000000007</v>
          </cell>
          <cell r="I304">
            <v>0.61</v>
          </cell>
          <cell r="J304">
            <v>4.1900000000000004</v>
          </cell>
          <cell r="K304">
            <v>4.8000000000000007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F305">
            <v>0.81</v>
          </cell>
          <cell r="G305">
            <v>9.23</v>
          </cell>
          <cell r="H305">
            <v>10.040000000000001</v>
          </cell>
          <cell r="I305">
            <v>0.81</v>
          </cell>
          <cell r="J305">
            <v>9.23</v>
          </cell>
          <cell r="K305">
            <v>10.040000000000001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F306">
            <v>1.01</v>
          </cell>
          <cell r="G306">
            <v>12.49</v>
          </cell>
          <cell r="H306">
            <v>13.5</v>
          </cell>
          <cell r="I306">
            <v>1.01</v>
          </cell>
          <cell r="J306">
            <v>12.49</v>
          </cell>
          <cell r="K306">
            <v>13.5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F307">
            <v>1.22</v>
          </cell>
          <cell r="G307">
            <v>21.27</v>
          </cell>
          <cell r="H307">
            <v>22.49</v>
          </cell>
          <cell r="I307">
            <v>1.22</v>
          </cell>
          <cell r="J307">
            <v>21.27</v>
          </cell>
          <cell r="K307">
            <v>22.49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F308">
            <v>1.42</v>
          </cell>
          <cell r="G308">
            <v>25.58</v>
          </cell>
          <cell r="H308">
            <v>27</v>
          </cell>
          <cell r="I308">
            <v>1.42</v>
          </cell>
          <cell r="J308">
            <v>25.58</v>
          </cell>
          <cell r="K308">
            <v>27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F309">
            <v>1.62</v>
          </cell>
          <cell r="G309">
            <v>35.880000000000003</v>
          </cell>
          <cell r="H309">
            <v>37.5</v>
          </cell>
          <cell r="I309">
            <v>1.62</v>
          </cell>
          <cell r="J309">
            <v>35.880000000000003</v>
          </cell>
          <cell r="K309">
            <v>37.5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F310">
            <v>1.82</v>
          </cell>
          <cell r="G310">
            <v>47.68</v>
          </cell>
          <cell r="H310">
            <v>49.5</v>
          </cell>
          <cell r="I310">
            <v>1.82</v>
          </cell>
          <cell r="J310">
            <v>47.68</v>
          </cell>
          <cell r="K310">
            <v>49.5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F311">
            <v>2.0299999999999998</v>
          </cell>
          <cell r="G311">
            <v>62.47</v>
          </cell>
          <cell r="H311">
            <v>64.5</v>
          </cell>
          <cell r="I311">
            <v>2.0299999999999998</v>
          </cell>
          <cell r="J311">
            <v>62.47</v>
          </cell>
          <cell r="K311">
            <v>64.5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F312">
            <v>2.23</v>
          </cell>
          <cell r="G312">
            <v>84.76</v>
          </cell>
          <cell r="H312">
            <v>86.990000000000009</v>
          </cell>
          <cell r="I312">
            <v>2.23</v>
          </cell>
          <cell r="J312">
            <v>84.76</v>
          </cell>
          <cell r="K312">
            <v>86.990000000000009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F313">
            <v>2.4300000000000002</v>
          </cell>
          <cell r="G313">
            <v>98.07</v>
          </cell>
          <cell r="H313">
            <v>100.5</v>
          </cell>
          <cell r="I313">
            <v>2.4300000000000002</v>
          </cell>
          <cell r="J313">
            <v>98.07</v>
          </cell>
          <cell r="K313">
            <v>100.5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8</v>
          </cell>
          <cell r="Q313">
            <v>0</v>
          </cell>
          <cell r="R313">
            <v>0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F314">
            <v>0.81</v>
          </cell>
          <cell r="G314">
            <v>10.130000000000001</v>
          </cell>
          <cell r="H314">
            <v>10.940000000000001</v>
          </cell>
          <cell r="I314">
            <v>0.81</v>
          </cell>
          <cell r="J314">
            <v>10.130000000000001</v>
          </cell>
          <cell r="K314">
            <v>10.940000000000001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F315">
            <v>1.01</v>
          </cell>
          <cell r="G315">
            <v>18.48</v>
          </cell>
          <cell r="H315">
            <v>19.490000000000002</v>
          </cell>
          <cell r="I315">
            <v>1.01</v>
          </cell>
          <cell r="J315">
            <v>18.48</v>
          </cell>
          <cell r="K315">
            <v>19.490000000000002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F316">
            <v>1.22</v>
          </cell>
          <cell r="G316">
            <v>25.78</v>
          </cell>
          <cell r="H316">
            <v>27</v>
          </cell>
          <cell r="I316">
            <v>1.22</v>
          </cell>
          <cell r="J316">
            <v>25.78</v>
          </cell>
          <cell r="K316">
            <v>27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F317">
            <v>1.42</v>
          </cell>
          <cell r="G317">
            <v>31.58</v>
          </cell>
          <cell r="H317">
            <v>33</v>
          </cell>
          <cell r="I317">
            <v>1.42</v>
          </cell>
          <cell r="J317">
            <v>31.58</v>
          </cell>
          <cell r="K317">
            <v>33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F318">
            <v>1.62</v>
          </cell>
          <cell r="G318">
            <v>44.87</v>
          </cell>
          <cell r="H318">
            <v>46.489999999999995</v>
          </cell>
          <cell r="I318">
            <v>1.62</v>
          </cell>
          <cell r="J318">
            <v>44.87</v>
          </cell>
          <cell r="K318">
            <v>46.489999999999995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F319">
            <v>1.82</v>
          </cell>
          <cell r="G319">
            <v>59.68</v>
          </cell>
          <cell r="H319">
            <v>61.5</v>
          </cell>
          <cell r="I319">
            <v>1.82</v>
          </cell>
          <cell r="J319">
            <v>59.68</v>
          </cell>
          <cell r="K319">
            <v>61.5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F320">
            <v>2.0299999999999998</v>
          </cell>
          <cell r="G320">
            <v>78.959999999999994</v>
          </cell>
          <cell r="H320">
            <v>80.989999999999995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F321">
            <v>2.23</v>
          </cell>
          <cell r="G321">
            <v>108.77</v>
          </cell>
          <cell r="H321">
            <v>111</v>
          </cell>
          <cell r="I321">
            <v>2.23</v>
          </cell>
          <cell r="J321">
            <v>108.77</v>
          </cell>
          <cell r="K321">
            <v>111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F322">
            <v>2.4300000000000002</v>
          </cell>
          <cell r="G322">
            <v>126.57</v>
          </cell>
          <cell r="H322">
            <v>129</v>
          </cell>
          <cell r="I322">
            <v>2.4300000000000002</v>
          </cell>
          <cell r="J322">
            <v>126.57</v>
          </cell>
          <cell r="K322">
            <v>129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F323">
            <v>7.0000000000000007E-2</v>
          </cell>
          <cell r="G323">
            <v>0.08</v>
          </cell>
          <cell r="H323">
            <v>0.15000000000000002</v>
          </cell>
          <cell r="I323">
            <v>7.0000000000000007E-2</v>
          </cell>
          <cell r="J323">
            <v>0.08</v>
          </cell>
          <cell r="K323">
            <v>0.15000000000000002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F324">
            <v>7.0000000000000007E-2</v>
          </cell>
          <cell r="G324">
            <v>0.08</v>
          </cell>
          <cell r="H324">
            <v>0.15000000000000002</v>
          </cell>
          <cell r="I324">
            <v>7.0000000000000007E-2</v>
          </cell>
          <cell r="J324">
            <v>0.08</v>
          </cell>
          <cell r="K324">
            <v>0.15000000000000002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F325">
            <v>7.0000000000000007E-2</v>
          </cell>
          <cell r="G325">
            <v>0.08</v>
          </cell>
          <cell r="H325">
            <v>0.15000000000000002</v>
          </cell>
          <cell r="I325">
            <v>7.0000000000000007E-2</v>
          </cell>
          <cell r="J325">
            <v>0.08</v>
          </cell>
          <cell r="K325">
            <v>0.15000000000000002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F326">
            <v>0.08</v>
          </cell>
          <cell r="G326">
            <v>7.0000000000000007E-2</v>
          </cell>
          <cell r="H326">
            <v>0.15000000000000002</v>
          </cell>
          <cell r="I326">
            <v>0.08</v>
          </cell>
          <cell r="J326">
            <v>7.0000000000000007E-2</v>
          </cell>
          <cell r="K326">
            <v>0.15000000000000002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F327">
            <v>0.08</v>
          </cell>
          <cell r="G327">
            <v>7.0000000000000007E-2</v>
          </cell>
          <cell r="H327">
            <v>0.15000000000000002</v>
          </cell>
          <cell r="I327">
            <v>0.08</v>
          </cell>
          <cell r="J327">
            <v>7.0000000000000007E-2</v>
          </cell>
          <cell r="K327">
            <v>0.15000000000000002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F328">
            <v>0.08</v>
          </cell>
          <cell r="G328">
            <v>7.0000000000000007E-2</v>
          </cell>
          <cell r="H328">
            <v>0.15000000000000002</v>
          </cell>
          <cell r="I328">
            <v>0.08</v>
          </cell>
          <cell r="J328">
            <v>7.0000000000000007E-2</v>
          </cell>
          <cell r="K328">
            <v>0.15000000000000002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F329">
            <v>0.1</v>
          </cell>
          <cell r="G329">
            <v>0.35</v>
          </cell>
          <cell r="H329">
            <v>0.44999999999999996</v>
          </cell>
          <cell r="I329">
            <v>0.1</v>
          </cell>
          <cell r="J329">
            <v>0.35</v>
          </cell>
          <cell r="K329">
            <v>0.44999999999999996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F330">
            <v>0.1</v>
          </cell>
          <cell r="G330">
            <v>0.35</v>
          </cell>
          <cell r="H330">
            <v>0.44999999999999996</v>
          </cell>
          <cell r="I330">
            <v>0.1</v>
          </cell>
          <cell r="J330">
            <v>0.35</v>
          </cell>
          <cell r="K330">
            <v>0.44999999999999996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F331">
            <v>0.1</v>
          </cell>
          <cell r="G331">
            <v>0.35</v>
          </cell>
          <cell r="H331">
            <v>0.44999999999999996</v>
          </cell>
          <cell r="I331">
            <v>0.1</v>
          </cell>
          <cell r="J331">
            <v>0.35</v>
          </cell>
          <cell r="K331">
            <v>0.44999999999999996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F332">
            <v>0.13</v>
          </cell>
          <cell r="G332">
            <v>0.32</v>
          </cell>
          <cell r="H332">
            <v>0.45</v>
          </cell>
          <cell r="I332">
            <v>0.13</v>
          </cell>
          <cell r="J332">
            <v>0.32</v>
          </cell>
          <cell r="K332">
            <v>0.45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F333">
            <v>0.13</v>
          </cell>
          <cell r="G333">
            <v>0.32</v>
          </cell>
          <cell r="H333">
            <v>0.45</v>
          </cell>
          <cell r="I333">
            <v>0.13</v>
          </cell>
          <cell r="J333">
            <v>0.32</v>
          </cell>
          <cell r="K333">
            <v>0.45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F334">
            <v>0.13</v>
          </cell>
          <cell r="G334">
            <v>0.32</v>
          </cell>
          <cell r="H334">
            <v>0.45</v>
          </cell>
          <cell r="I334">
            <v>0.13</v>
          </cell>
          <cell r="J334">
            <v>0.32</v>
          </cell>
          <cell r="K334">
            <v>0.45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F335">
            <v>0.15</v>
          </cell>
          <cell r="G335">
            <v>0.45</v>
          </cell>
          <cell r="H335">
            <v>0.6</v>
          </cell>
          <cell r="I335">
            <v>0.15</v>
          </cell>
          <cell r="J335">
            <v>0.45</v>
          </cell>
          <cell r="K335">
            <v>0.6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F336">
            <v>0.15</v>
          </cell>
          <cell r="G336">
            <v>0.45</v>
          </cell>
          <cell r="H336">
            <v>0.6</v>
          </cell>
          <cell r="I336">
            <v>0.15</v>
          </cell>
          <cell r="J336">
            <v>0.45</v>
          </cell>
          <cell r="K336">
            <v>0.6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F337">
            <v>0.15</v>
          </cell>
          <cell r="G337">
            <v>0.45</v>
          </cell>
          <cell r="H337">
            <v>0.6</v>
          </cell>
          <cell r="I337">
            <v>0.15</v>
          </cell>
          <cell r="J337">
            <v>0.45</v>
          </cell>
          <cell r="K337">
            <v>0.6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F338">
            <v>0.2</v>
          </cell>
          <cell r="G338">
            <v>0.7</v>
          </cell>
          <cell r="H338">
            <v>0.89999999999999991</v>
          </cell>
          <cell r="I338">
            <v>0.2</v>
          </cell>
          <cell r="J338">
            <v>0.7</v>
          </cell>
          <cell r="K338">
            <v>0.89999999999999991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F339">
            <v>0.2</v>
          </cell>
          <cell r="G339">
            <v>0.7</v>
          </cell>
          <cell r="H339">
            <v>0.89999999999999991</v>
          </cell>
          <cell r="I339">
            <v>0.2</v>
          </cell>
          <cell r="J339">
            <v>0.7</v>
          </cell>
          <cell r="K339">
            <v>0.89999999999999991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F340">
            <v>0.2</v>
          </cell>
          <cell r="G340">
            <v>0.7</v>
          </cell>
          <cell r="H340">
            <v>0.89999999999999991</v>
          </cell>
          <cell r="I340">
            <v>0.2</v>
          </cell>
          <cell r="J340">
            <v>0.7</v>
          </cell>
          <cell r="K340">
            <v>0.89999999999999991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F341">
            <v>0.25</v>
          </cell>
          <cell r="G341">
            <v>0.8</v>
          </cell>
          <cell r="H341">
            <v>1.05</v>
          </cell>
          <cell r="I341">
            <v>0.25</v>
          </cell>
          <cell r="J341">
            <v>0.8</v>
          </cell>
          <cell r="K341">
            <v>1.05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F342">
            <v>0.3</v>
          </cell>
          <cell r="G342">
            <v>1.5</v>
          </cell>
          <cell r="H342">
            <v>1.8</v>
          </cell>
          <cell r="I342">
            <v>0.3</v>
          </cell>
          <cell r="J342">
            <v>1.5</v>
          </cell>
          <cell r="K342">
            <v>1.8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F343">
            <v>0.41</v>
          </cell>
          <cell r="G343">
            <v>2.59</v>
          </cell>
          <cell r="H343">
            <v>3</v>
          </cell>
          <cell r="I343">
            <v>0.41</v>
          </cell>
          <cell r="J343">
            <v>2.59</v>
          </cell>
          <cell r="K343">
            <v>3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G344">
            <v>4.29</v>
          </cell>
          <cell r="H344">
            <v>4.8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M344">
            <v>0</v>
          </cell>
          <cell r="N344">
            <v>0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F345">
            <v>0.61</v>
          </cell>
          <cell r="G345">
            <v>7.04</v>
          </cell>
          <cell r="H345">
            <v>7.65</v>
          </cell>
          <cell r="I345">
            <v>0.61</v>
          </cell>
          <cell r="J345">
            <v>7.04</v>
          </cell>
          <cell r="K345">
            <v>7.65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F346">
            <v>0.81</v>
          </cell>
          <cell r="G346">
            <v>11.19</v>
          </cell>
          <cell r="H346">
            <v>12</v>
          </cell>
          <cell r="I346">
            <v>0.81</v>
          </cell>
          <cell r="J346">
            <v>11.19</v>
          </cell>
          <cell r="K346">
            <v>12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F347">
            <v>1.01</v>
          </cell>
          <cell r="G347">
            <v>21.48</v>
          </cell>
          <cell r="H347">
            <v>22.490000000000002</v>
          </cell>
          <cell r="I347">
            <v>1.01</v>
          </cell>
          <cell r="J347">
            <v>21.48</v>
          </cell>
          <cell r="K347">
            <v>22.490000000000002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F348">
            <v>1.22</v>
          </cell>
          <cell r="G348">
            <v>31.78</v>
          </cell>
          <cell r="H348">
            <v>33</v>
          </cell>
          <cell r="I348">
            <v>1.22</v>
          </cell>
          <cell r="J348">
            <v>31.78</v>
          </cell>
          <cell r="K348">
            <v>33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F349">
            <v>1.42</v>
          </cell>
          <cell r="G349">
            <v>39.07</v>
          </cell>
          <cell r="H349">
            <v>40.49</v>
          </cell>
          <cell r="I349">
            <v>1.42</v>
          </cell>
          <cell r="J349">
            <v>39.07</v>
          </cell>
          <cell r="K349">
            <v>40.49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6</v>
          </cell>
        </row>
        <row r="350">
          <cell r="A350">
            <v>160</v>
          </cell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F350">
            <v>1.62</v>
          </cell>
          <cell r="G350">
            <v>53.88</v>
          </cell>
          <cell r="H350">
            <v>55.5</v>
          </cell>
          <cell r="I350">
            <v>1.62</v>
          </cell>
          <cell r="J350">
            <v>53.88</v>
          </cell>
          <cell r="K350">
            <v>55.5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F351">
            <v>1.82</v>
          </cell>
          <cell r="G351">
            <v>71.680000000000007</v>
          </cell>
          <cell r="H351">
            <v>73.5</v>
          </cell>
          <cell r="I351">
            <v>1.82</v>
          </cell>
          <cell r="J351">
            <v>71.680000000000007</v>
          </cell>
          <cell r="K351">
            <v>73.5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F352">
            <v>2.0299999999999998</v>
          </cell>
          <cell r="G352">
            <v>93.97</v>
          </cell>
          <cell r="H352">
            <v>96</v>
          </cell>
          <cell r="I352">
            <v>2.0299999999999998</v>
          </cell>
          <cell r="J352">
            <v>93.97</v>
          </cell>
          <cell r="K352">
            <v>96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F353">
            <v>2.23</v>
          </cell>
          <cell r="G353">
            <v>132.77000000000001</v>
          </cell>
          <cell r="H353">
            <v>135</v>
          </cell>
          <cell r="I353">
            <v>2.23</v>
          </cell>
          <cell r="J353">
            <v>132.77000000000001</v>
          </cell>
          <cell r="K353">
            <v>135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F354">
            <v>2.4300000000000002</v>
          </cell>
          <cell r="G354">
            <v>162.56</v>
          </cell>
          <cell r="H354">
            <v>164.99</v>
          </cell>
          <cell r="I354">
            <v>2.4300000000000002</v>
          </cell>
          <cell r="J354">
            <v>162.56</v>
          </cell>
          <cell r="K354">
            <v>164.99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F355">
            <v>7.0000000000000007E-2</v>
          </cell>
          <cell r="G355">
            <v>7.0000000000000007E-2</v>
          </cell>
          <cell r="H355">
            <v>2</v>
          </cell>
          <cell r="I355">
            <v>7.0000000000000007E-2</v>
          </cell>
          <cell r="J355">
            <v>0</v>
          </cell>
          <cell r="K355">
            <v>7.0000000000000007E-2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F356">
            <v>7.0000000000000007E-2</v>
          </cell>
          <cell r="G356">
            <v>7.0000000000000007E-2</v>
          </cell>
          <cell r="H356">
            <v>2</v>
          </cell>
          <cell r="I356">
            <v>7.0000000000000007E-2</v>
          </cell>
          <cell r="J356">
            <v>0</v>
          </cell>
          <cell r="K356">
            <v>7.0000000000000007E-2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F357">
            <v>7.0000000000000007E-2</v>
          </cell>
          <cell r="G357">
            <v>7.0000000000000007E-2</v>
          </cell>
          <cell r="H357">
            <v>2</v>
          </cell>
          <cell r="I357">
            <v>7.0000000000000007E-2</v>
          </cell>
          <cell r="J357">
            <v>0</v>
          </cell>
          <cell r="K357">
            <v>7.0000000000000007E-2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F358">
            <v>7.0000000000000007E-2</v>
          </cell>
          <cell r="G358">
            <v>7.0000000000000007E-2</v>
          </cell>
          <cell r="H358">
            <v>2</v>
          </cell>
          <cell r="I358">
            <v>7.0000000000000007E-2</v>
          </cell>
          <cell r="J358">
            <v>0</v>
          </cell>
          <cell r="K358">
            <v>7.0000000000000007E-2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F359">
            <v>7.0000000000000007E-2</v>
          </cell>
          <cell r="G359">
            <v>7.0000000000000007E-2</v>
          </cell>
          <cell r="H359">
            <v>2</v>
          </cell>
          <cell r="I359">
            <v>7.0000000000000007E-2</v>
          </cell>
          <cell r="J359">
            <v>0</v>
          </cell>
          <cell r="K359">
            <v>7.0000000000000007E-2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F360">
            <v>7.0000000000000007E-2</v>
          </cell>
          <cell r="G360">
            <v>7.0000000000000007E-2</v>
          </cell>
          <cell r="H360">
            <v>2</v>
          </cell>
          <cell r="I360">
            <v>7.0000000000000007E-2</v>
          </cell>
          <cell r="J360">
            <v>0</v>
          </cell>
          <cell r="K360">
            <v>7.0000000000000007E-2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F361">
            <v>7.0000000000000007E-2</v>
          </cell>
          <cell r="G361">
            <v>0</v>
          </cell>
          <cell r="H361">
            <v>7.0000000000000007E-2</v>
          </cell>
          <cell r="I361">
            <v>7.0000000000000007E-2</v>
          </cell>
          <cell r="J361">
            <v>0</v>
          </cell>
          <cell r="K361">
            <v>7.0000000000000007E-2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F362">
            <v>7.0000000000000007E-2</v>
          </cell>
          <cell r="G362">
            <v>0</v>
          </cell>
          <cell r="H362">
            <v>7.0000000000000007E-2</v>
          </cell>
          <cell r="I362">
            <v>7.0000000000000007E-2</v>
          </cell>
          <cell r="J362">
            <v>0</v>
          </cell>
          <cell r="K362">
            <v>7.0000000000000007E-2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F363">
            <v>7.0000000000000007E-2</v>
          </cell>
          <cell r="G363">
            <v>0</v>
          </cell>
          <cell r="H363">
            <v>7.0000000000000007E-2</v>
          </cell>
          <cell r="I363">
            <v>7.0000000000000007E-2</v>
          </cell>
          <cell r="J363">
            <v>0</v>
          </cell>
          <cell r="K363">
            <v>7.0000000000000007E-2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F364">
            <v>7.0000000000000007E-2</v>
          </cell>
          <cell r="G364">
            <v>0</v>
          </cell>
          <cell r="H364">
            <v>7.0000000000000007E-2</v>
          </cell>
          <cell r="I364">
            <v>7.0000000000000007E-2</v>
          </cell>
          <cell r="J364">
            <v>0</v>
          </cell>
          <cell r="K364">
            <v>7.0000000000000007E-2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F365">
            <v>7.0000000000000007E-2</v>
          </cell>
          <cell r="G365">
            <v>0</v>
          </cell>
          <cell r="H365">
            <v>7.0000000000000007E-2</v>
          </cell>
          <cell r="I365">
            <v>7.0000000000000007E-2</v>
          </cell>
          <cell r="J365">
            <v>0</v>
          </cell>
          <cell r="K365">
            <v>7.0000000000000007E-2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F366">
            <v>7.0000000000000007E-2</v>
          </cell>
          <cell r="G366">
            <v>0</v>
          </cell>
          <cell r="H366">
            <v>7.0000000000000007E-2</v>
          </cell>
          <cell r="I366">
            <v>7.0000000000000007E-2</v>
          </cell>
          <cell r="J366">
            <v>0</v>
          </cell>
          <cell r="K366">
            <v>7.0000000000000007E-2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F367">
            <v>7.0000000000000007E-2</v>
          </cell>
          <cell r="G367">
            <v>0</v>
          </cell>
          <cell r="H367">
            <v>7.0000000000000007E-2</v>
          </cell>
          <cell r="I367">
            <v>7.0000000000000007E-2</v>
          </cell>
          <cell r="J367">
            <v>0</v>
          </cell>
          <cell r="K367">
            <v>7.0000000000000007E-2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F368">
            <v>7.0000000000000007E-2</v>
          </cell>
          <cell r="G368">
            <v>0</v>
          </cell>
          <cell r="H368">
            <v>7.0000000000000007E-2</v>
          </cell>
          <cell r="I368">
            <v>7.0000000000000007E-2</v>
          </cell>
          <cell r="J368">
            <v>0</v>
          </cell>
          <cell r="K368">
            <v>7.0000000000000007E-2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F369">
            <v>7.0000000000000007E-2</v>
          </cell>
          <cell r="G369">
            <v>0</v>
          </cell>
          <cell r="H369">
            <v>7.0000000000000007E-2</v>
          </cell>
          <cell r="I369">
            <v>7.0000000000000007E-2</v>
          </cell>
          <cell r="J369">
            <v>0</v>
          </cell>
          <cell r="K369">
            <v>7.0000000000000007E-2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F370">
            <v>0.12</v>
          </cell>
          <cell r="G370">
            <v>0</v>
          </cell>
          <cell r="H370">
            <v>0.12</v>
          </cell>
          <cell r="I370">
            <v>0.12</v>
          </cell>
          <cell r="J370">
            <v>0</v>
          </cell>
          <cell r="K370">
            <v>0.12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F371">
            <v>0.12</v>
          </cell>
          <cell r="G371">
            <v>0</v>
          </cell>
          <cell r="H371">
            <v>0.12</v>
          </cell>
          <cell r="I371">
            <v>0.12</v>
          </cell>
          <cell r="J371">
            <v>0</v>
          </cell>
          <cell r="K371">
            <v>0.12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F372">
            <v>0.12</v>
          </cell>
          <cell r="G372">
            <v>0</v>
          </cell>
          <cell r="H372">
            <v>0.12</v>
          </cell>
          <cell r="I372">
            <v>0.12</v>
          </cell>
          <cell r="J372">
            <v>0</v>
          </cell>
          <cell r="K372">
            <v>0.12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F373">
            <v>0.15</v>
          </cell>
          <cell r="G373">
            <v>0.15</v>
          </cell>
          <cell r="H373">
            <v>2</v>
          </cell>
          <cell r="I373">
            <v>0.15</v>
          </cell>
          <cell r="J373">
            <v>0</v>
          </cell>
          <cell r="K373">
            <v>0.15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F374">
            <v>0.15</v>
          </cell>
          <cell r="G374">
            <v>0.15</v>
          </cell>
          <cell r="H374">
            <v>2</v>
          </cell>
          <cell r="I374">
            <v>0.15</v>
          </cell>
          <cell r="J374">
            <v>0</v>
          </cell>
          <cell r="K374">
            <v>0.15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F375">
            <v>0.15</v>
          </cell>
          <cell r="G375">
            <v>0.15</v>
          </cell>
          <cell r="H375">
            <v>2</v>
          </cell>
          <cell r="I375">
            <v>0.15</v>
          </cell>
          <cell r="J375">
            <v>0</v>
          </cell>
          <cell r="K375">
            <v>0.15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F376">
            <v>0.15</v>
          </cell>
          <cell r="G376">
            <v>0</v>
          </cell>
          <cell r="H376">
            <v>0.15</v>
          </cell>
          <cell r="I376">
            <v>0.15</v>
          </cell>
          <cell r="J376">
            <v>0</v>
          </cell>
          <cell r="K376">
            <v>0.15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F377">
            <v>0.15</v>
          </cell>
          <cell r="G377">
            <v>0</v>
          </cell>
          <cell r="H377">
            <v>0.15</v>
          </cell>
          <cell r="I377">
            <v>0.15</v>
          </cell>
          <cell r="J377">
            <v>0</v>
          </cell>
          <cell r="K377">
            <v>0.15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F378">
            <v>0.15</v>
          </cell>
          <cell r="G378">
            <v>0</v>
          </cell>
          <cell r="H378">
            <v>0.15</v>
          </cell>
          <cell r="I378">
            <v>0.15</v>
          </cell>
          <cell r="J378">
            <v>0</v>
          </cell>
          <cell r="K378">
            <v>0.15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F379">
            <v>0.3</v>
          </cell>
          <cell r="G379">
            <v>0</v>
          </cell>
          <cell r="H379">
            <v>0.3</v>
          </cell>
          <cell r="I379">
            <v>0.3</v>
          </cell>
          <cell r="J379">
            <v>0</v>
          </cell>
          <cell r="K379">
            <v>0.3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F380">
            <v>0.3</v>
          </cell>
          <cell r="G380">
            <v>0</v>
          </cell>
          <cell r="H380">
            <v>0.3</v>
          </cell>
          <cell r="I380">
            <v>0.3</v>
          </cell>
          <cell r="J380">
            <v>0</v>
          </cell>
          <cell r="K380">
            <v>0.3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F381">
            <v>0.3</v>
          </cell>
          <cell r="G381">
            <v>0</v>
          </cell>
          <cell r="H381">
            <v>0.3</v>
          </cell>
          <cell r="I381">
            <v>0.3</v>
          </cell>
          <cell r="J381">
            <v>0</v>
          </cell>
          <cell r="K381">
            <v>0.3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F382">
            <v>0.25</v>
          </cell>
          <cell r="G382">
            <v>0.2</v>
          </cell>
          <cell r="H382">
            <v>0.45</v>
          </cell>
          <cell r="I382">
            <v>0.25</v>
          </cell>
          <cell r="J382">
            <v>0.2</v>
          </cell>
          <cell r="K382">
            <v>0.45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F383">
            <v>0.3</v>
          </cell>
          <cell r="G383">
            <v>0.3</v>
          </cell>
          <cell r="H383">
            <v>0.6</v>
          </cell>
          <cell r="I383">
            <v>0.3</v>
          </cell>
          <cell r="J383">
            <v>0.3</v>
          </cell>
          <cell r="K383">
            <v>0.6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F384">
            <v>0.35</v>
          </cell>
          <cell r="G384">
            <v>0.4</v>
          </cell>
          <cell r="H384">
            <v>0.75</v>
          </cell>
          <cell r="I384">
            <v>0.35</v>
          </cell>
          <cell r="J384">
            <v>0.4</v>
          </cell>
          <cell r="K384">
            <v>0.75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F385">
            <v>0.41</v>
          </cell>
          <cell r="G385">
            <v>0.49</v>
          </cell>
          <cell r="H385">
            <v>0.89999999999999991</v>
          </cell>
          <cell r="I385">
            <v>0.41</v>
          </cell>
          <cell r="J385">
            <v>0.49</v>
          </cell>
          <cell r="K385">
            <v>0.89999999999999991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F386">
            <v>0.51</v>
          </cell>
          <cell r="G386">
            <v>0.54</v>
          </cell>
          <cell r="H386">
            <v>1.05</v>
          </cell>
          <cell r="I386">
            <v>0.51</v>
          </cell>
          <cell r="J386">
            <v>0.54</v>
          </cell>
          <cell r="K386">
            <v>1.05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F387">
            <v>0.61</v>
          </cell>
          <cell r="G387">
            <v>1.04</v>
          </cell>
          <cell r="H387">
            <v>1.65</v>
          </cell>
          <cell r="I387">
            <v>0.61</v>
          </cell>
          <cell r="J387">
            <v>1.04</v>
          </cell>
          <cell r="K387">
            <v>1.65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F388">
            <v>0.81</v>
          </cell>
          <cell r="G388">
            <v>1.73</v>
          </cell>
          <cell r="H388">
            <v>2.54</v>
          </cell>
          <cell r="I388">
            <v>0.81</v>
          </cell>
          <cell r="J388">
            <v>1.73</v>
          </cell>
          <cell r="K388">
            <v>2.54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F389">
            <v>1.01</v>
          </cell>
          <cell r="G389">
            <v>3.04</v>
          </cell>
          <cell r="H389">
            <v>4.05</v>
          </cell>
          <cell r="I389">
            <v>1.01</v>
          </cell>
          <cell r="J389">
            <v>3.04</v>
          </cell>
          <cell r="K389">
            <v>4.05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F390">
            <v>1.22</v>
          </cell>
          <cell r="G390">
            <v>3.28</v>
          </cell>
          <cell r="H390">
            <v>4.5</v>
          </cell>
          <cell r="I390">
            <v>1.22</v>
          </cell>
          <cell r="J390">
            <v>3.28</v>
          </cell>
          <cell r="K390">
            <v>4.5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F391">
            <v>1.42</v>
          </cell>
          <cell r="G391">
            <v>3.97</v>
          </cell>
          <cell r="H391">
            <v>5.3900000000000006</v>
          </cell>
          <cell r="I391">
            <v>1.42</v>
          </cell>
          <cell r="J391">
            <v>3.97</v>
          </cell>
          <cell r="K391">
            <v>5.3900000000000006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F392">
            <v>1.62</v>
          </cell>
          <cell r="G392">
            <v>4.68</v>
          </cell>
          <cell r="H392">
            <v>6.3</v>
          </cell>
          <cell r="I392">
            <v>1.62</v>
          </cell>
          <cell r="J392">
            <v>4.68</v>
          </cell>
          <cell r="K392">
            <v>6.3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F393">
            <v>1.82</v>
          </cell>
          <cell r="G393">
            <v>5.38</v>
          </cell>
          <cell r="H393">
            <v>7.2</v>
          </cell>
          <cell r="I393">
            <v>1.82</v>
          </cell>
          <cell r="J393">
            <v>5.38</v>
          </cell>
          <cell r="K393">
            <v>7.2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F394">
            <v>2.0299999999999998</v>
          </cell>
          <cell r="G394">
            <v>5.47</v>
          </cell>
          <cell r="H394">
            <v>7.5</v>
          </cell>
          <cell r="I394">
            <v>2.0299999999999998</v>
          </cell>
          <cell r="J394">
            <v>5.47</v>
          </cell>
          <cell r="K394">
            <v>7.5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F395">
            <v>2.23</v>
          </cell>
          <cell r="G395">
            <v>6.47</v>
          </cell>
          <cell r="H395">
            <v>8.6999999999999993</v>
          </cell>
          <cell r="I395">
            <v>2.23</v>
          </cell>
          <cell r="J395">
            <v>6.47</v>
          </cell>
          <cell r="K395">
            <v>8.6999999999999993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F396">
            <v>2.4300000000000002</v>
          </cell>
          <cell r="G396">
            <v>6.57</v>
          </cell>
          <cell r="H396">
            <v>9</v>
          </cell>
          <cell r="I396">
            <v>2.4300000000000002</v>
          </cell>
          <cell r="J396">
            <v>6.57</v>
          </cell>
          <cell r="K396">
            <v>9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F397">
            <v>2.64</v>
          </cell>
          <cell r="G397">
            <v>7.7</v>
          </cell>
          <cell r="H397">
            <v>10.34</v>
          </cell>
          <cell r="I397">
            <v>2.64</v>
          </cell>
          <cell r="J397">
            <v>7.7</v>
          </cell>
          <cell r="K397">
            <v>10.34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F398">
            <v>2.84</v>
          </cell>
          <cell r="G398">
            <v>8.25</v>
          </cell>
          <cell r="H398">
            <v>11.09</v>
          </cell>
          <cell r="I398">
            <v>2.84</v>
          </cell>
          <cell r="J398">
            <v>8.25</v>
          </cell>
          <cell r="K398">
            <v>11.09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F399">
            <v>3.04</v>
          </cell>
          <cell r="G399">
            <v>8.9600000000000009</v>
          </cell>
          <cell r="H399">
            <v>12</v>
          </cell>
          <cell r="I399">
            <v>3.04</v>
          </cell>
          <cell r="J399">
            <v>8.9600000000000009</v>
          </cell>
          <cell r="K399">
            <v>12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F400">
            <v>3.24</v>
          </cell>
          <cell r="G400">
            <v>9.51</v>
          </cell>
          <cell r="H400">
            <v>12.75</v>
          </cell>
          <cell r="I400">
            <v>3.24</v>
          </cell>
          <cell r="J400">
            <v>9.51</v>
          </cell>
          <cell r="K400">
            <v>12.75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F401">
            <v>3.45</v>
          </cell>
          <cell r="G401">
            <v>10.050000000000001</v>
          </cell>
          <cell r="H401">
            <v>13.5</v>
          </cell>
          <cell r="I401">
            <v>3.45</v>
          </cell>
          <cell r="J401">
            <v>10.050000000000001</v>
          </cell>
          <cell r="K401">
            <v>13.5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F402">
            <v>3.65</v>
          </cell>
          <cell r="G402">
            <v>10.6</v>
          </cell>
          <cell r="H402">
            <v>14.25</v>
          </cell>
          <cell r="I402">
            <v>3.65</v>
          </cell>
          <cell r="J402">
            <v>10.6</v>
          </cell>
          <cell r="K402">
            <v>14.25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F403">
            <v>3.85</v>
          </cell>
          <cell r="G403">
            <v>11.23</v>
          </cell>
          <cell r="H403">
            <v>15.08</v>
          </cell>
          <cell r="I403">
            <v>3.85</v>
          </cell>
          <cell r="J403">
            <v>11.23</v>
          </cell>
          <cell r="K403">
            <v>15.08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F404">
            <v>4.0599999999999996</v>
          </cell>
          <cell r="G404">
            <v>11.66</v>
          </cell>
          <cell r="H404">
            <v>15.719999999999999</v>
          </cell>
          <cell r="I404">
            <v>4.0599999999999996</v>
          </cell>
          <cell r="J404">
            <v>11.66</v>
          </cell>
          <cell r="K404">
            <v>15.719999999999999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F405">
            <v>4.26</v>
          </cell>
          <cell r="G405">
            <v>12.24</v>
          </cell>
          <cell r="H405">
            <v>16.5</v>
          </cell>
          <cell r="I405">
            <v>4.26</v>
          </cell>
          <cell r="J405">
            <v>12.24</v>
          </cell>
          <cell r="K405">
            <v>16.5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F406">
            <v>4.47</v>
          </cell>
          <cell r="G406">
            <v>17.54</v>
          </cell>
          <cell r="H406">
            <v>22.009999999999998</v>
          </cell>
          <cell r="I406">
            <v>4.47</v>
          </cell>
          <cell r="J406">
            <v>17.54</v>
          </cell>
          <cell r="K406">
            <v>22.009999999999998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F407">
            <v>4.67</v>
          </cell>
          <cell r="G407">
            <v>18.329999999999998</v>
          </cell>
          <cell r="H407">
            <v>23</v>
          </cell>
          <cell r="I407">
            <v>4.67</v>
          </cell>
          <cell r="J407">
            <v>18.329999999999998</v>
          </cell>
          <cell r="K407">
            <v>23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F408">
            <v>4.87</v>
          </cell>
          <cell r="G408">
            <v>19.13</v>
          </cell>
          <cell r="H408">
            <v>24</v>
          </cell>
          <cell r="I408">
            <v>4.87</v>
          </cell>
          <cell r="J408">
            <v>19.13</v>
          </cell>
          <cell r="K408">
            <v>24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F409">
            <v>7.0000000000000007E-2</v>
          </cell>
          <cell r="G409">
            <v>7.0000000000000007E-2</v>
          </cell>
          <cell r="H409">
            <v>2</v>
          </cell>
          <cell r="I409">
            <v>7.0000000000000007E-2</v>
          </cell>
          <cell r="J409">
            <v>0</v>
          </cell>
          <cell r="K409">
            <v>7.0000000000000007E-2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F410">
            <v>7.0000000000000007E-2</v>
          </cell>
          <cell r="G410">
            <v>7.0000000000000007E-2</v>
          </cell>
          <cell r="H410">
            <v>2</v>
          </cell>
          <cell r="I410">
            <v>7.0000000000000007E-2</v>
          </cell>
          <cell r="J410">
            <v>0</v>
          </cell>
          <cell r="K410">
            <v>7.0000000000000007E-2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F411">
            <v>7.0000000000000007E-2</v>
          </cell>
          <cell r="G411">
            <v>7.0000000000000007E-2</v>
          </cell>
          <cell r="H411">
            <v>2</v>
          </cell>
          <cell r="I411">
            <v>7.0000000000000007E-2</v>
          </cell>
          <cell r="J411">
            <v>0</v>
          </cell>
          <cell r="K411">
            <v>7.0000000000000007E-2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F412">
            <v>0</v>
          </cell>
          <cell r="G412">
            <v>7.0000000000000007E-2</v>
          </cell>
          <cell r="H412">
            <v>2</v>
          </cell>
          <cell r="I412">
            <v>7.0000000000000007E-2</v>
          </cell>
          <cell r="J412">
            <v>0</v>
          </cell>
          <cell r="K412">
            <v>7.0000000000000007E-2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F413">
            <v>7.0000000000000007E-2</v>
          </cell>
          <cell r="G413">
            <v>7.0000000000000007E-2</v>
          </cell>
          <cell r="H413">
            <v>2</v>
          </cell>
          <cell r="I413">
            <v>7.0000000000000007E-2</v>
          </cell>
          <cell r="J413">
            <v>0</v>
          </cell>
          <cell r="K413">
            <v>7.0000000000000007E-2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F414">
            <v>7.0000000000000007E-2</v>
          </cell>
          <cell r="G414">
            <v>7.0000000000000007E-2</v>
          </cell>
          <cell r="H414">
            <v>2</v>
          </cell>
          <cell r="I414">
            <v>7.0000000000000007E-2</v>
          </cell>
          <cell r="J414">
            <v>0</v>
          </cell>
          <cell r="K414">
            <v>7.0000000000000007E-2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F416">
            <v>7.0000000000000007E-2</v>
          </cell>
          <cell r="G416">
            <v>0</v>
          </cell>
          <cell r="H416">
            <v>7.0000000000000007E-2</v>
          </cell>
          <cell r="I416">
            <v>7.0000000000000007E-2</v>
          </cell>
          <cell r="J416">
            <v>0</v>
          </cell>
          <cell r="K416">
            <v>7.0000000000000007E-2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F417">
            <v>7.0000000000000007E-2</v>
          </cell>
          <cell r="G417">
            <v>0</v>
          </cell>
          <cell r="H417">
            <v>7.0000000000000007E-2</v>
          </cell>
          <cell r="I417">
            <v>7.0000000000000007E-2</v>
          </cell>
          <cell r="J417">
            <v>0</v>
          </cell>
          <cell r="K417">
            <v>7.0000000000000007E-2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F419">
            <v>0</v>
          </cell>
          <cell r="G419">
            <v>0</v>
          </cell>
          <cell r="H419">
            <v>7.0000000000000007E-2</v>
          </cell>
          <cell r="I419">
            <v>7.0000000000000007E-2</v>
          </cell>
          <cell r="J419">
            <v>0</v>
          </cell>
          <cell r="K419">
            <v>7.0000000000000007E-2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2</v>
          </cell>
          <cell r="Q419">
            <v>0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F420">
            <v>7.0000000000000007E-2</v>
          </cell>
          <cell r="G420">
            <v>0</v>
          </cell>
          <cell r="H420">
            <v>7.0000000000000007E-2</v>
          </cell>
          <cell r="I420">
            <v>7.0000000000000007E-2</v>
          </cell>
          <cell r="J420">
            <v>0</v>
          </cell>
          <cell r="K420">
            <v>7.0000000000000007E-2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F421">
            <v>7.0000000000000007E-2</v>
          </cell>
          <cell r="G421">
            <v>0</v>
          </cell>
          <cell r="H421">
            <v>7.0000000000000007E-2</v>
          </cell>
          <cell r="I421">
            <v>7.0000000000000007E-2</v>
          </cell>
          <cell r="J421">
            <v>0</v>
          </cell>
          <cell r="K421">
            <v>7.0000000000000007E-2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F422">
            <v>7.0000000000000007E-2</v>
          </cell>
          <cell r="G422">
            <v>0</v>
          </cell>
          <cell r="H422">
            <v>7.0000000000000007E-2</v>
          </cell>
          <cell r="I422">
            <v>7.0000000000000007E-2</v>
          </cell>
          <cell r="J422">
            <v>0</v>
          </cell>
          <cell r="K422">
            <v>7.0000000000000007E-2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F423">
            <v>7.0000000000000007E-2</v>
          </cell>
          <cell r="G423">
            <v>0</v>
          </cell>
          <cell r="H423">
            <v>7.0000000000000007E-2</v>
          </cell>
          <cell r="I423">
            <v>7.0000000000000007E-2</v>
          </cell>
          <cell r="J423">
            <v>0</v>
          </cell>
          <cell r="K423">
            <v>7.0000000000000007E-2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F424">
            <v>0.15</v>
          </cell>
          <cell r="G424">
            <v>0</v>
          </cell>
          <cell r="H424">
            <v>0.15</v>
          </cell>
          <cell r="I424">
            <v>0.15</v>
          </cell>
          <cell r="J424">
            <v>0</v>
          </cell>
          <cell r="K424">
            <v>0.15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F425">
            <v>0.15</v>
          </cell>
          <cell r="G425">
            <v>0</v>
          </cell>
          <cell r="H425">
            <v>0.15</v>
          </cell>
          <cell r="I425">
            <v>0.15</v>
          </cell>
          <cell r="J425">
            <v>0</v>
          </cell>
          <cell r="K425">
            <v>0.15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F426">
            <v>0.15</v>
          </cell>
          <cell r="G426">
            <v>0</v>
          </cell>
          <cell r="H426">
            <v>0.15</v>
          </cell>
          <cell r="I426">
            <v>0.15</v>
          </cell>
          <cell r="J426">
            <v>0</v>
          </cell>
          <cell r="K426">
            <v>0.15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F427">
            <v>0.13</v>
          </cell>
          <cell r="G427">
            <v>0.17</v>
          </cell>
          <cell r="H427">
            <v>0.30000000000000004</v>
          </cell>
          <cell r="I427">
            <v>0.13</v>
          </cell>
          <cell r="J427">
            <v>0.17</v>
          </cell>
          <cell r="K427">
            <v>0.30000000000000004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F428">
            <v>0.13</v>
          </cell>
          <cell r="G428">
            <v>0.17</v>
          </cell>
          <cell r="H428">
            <v>0.30000000000000004</v>
          </cell>
          <cell r="I428">
            <v>0.13</v>
          </cell>
          <cell r="J428">
            <v>0.17</v>
          </cell>
          <cell r="K428">
            <v>0.30000000000000004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F430">
            <v>0.15</v>
          </cell>
          <cell r="G430">
            <v>0.15</v>
          </cell>
          <cell r="H430">
            <v>0.3</v>
          </cell>
          <cell r="I430">
            <v>0.15</v>
          </cell>
          <cell r="J430">
            <v>0.15</v>
          </cell>
          <cell r="K430">
            <v>0.3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F431">
            <v>0.15</v>
          </cell>
          <cell r="G431">
            <v>0.15</v>
          </cell>
          <cell r="H431">
            <v>0.3</v>
          </cell>
          <cell r="I431">
            <v>0.15</v>
          </cell>
          <cell r="J431">
            <v>0.15</v>
          </cell>
          <cell r="K431">
            <v>0.3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F432">
            <v>0.15</v>
          </cell>
          <cell r="G432">
            <v>0.15</v>
          </cell>
          <cell r="H432">
            <v>0.3</v>
          </cell>
          <cell r="I432">
            <v>0.15</v>
          </cell>
          <cell r="J432">
            <v>0.15</v>
          </cell>
          <cell r="K432">
            <v>0.3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F433">
            <v>0.2</v>
          </cell>
          <cell r="G433">
            <v>0.25</v>
          </cell>
          <cell r="H433">
            <v>0.45</v>
          </cell>
          <cell r="I433">
            <v>0.2</v>
          </cell>
          <cell r="J433">
            <v>0.25</v>
          </cell>
          <cell r="K433">
            <v>0.45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F434">
            <v>0.2</v>
          </cell>
          <cell r="G434">
            <v>0.25</v>
          </cell>
          <cell r="H434">
            <v>0.45</v>
          </cell>
          <cell r="I434">
            <v>0.2</v>
          </cell>
          <cell r="J434">
            <v>0.25</v>
          </cell>
          <cell r="K434">
            <v>0.45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F435">
            <v>0.2</v>
          </cell>
          <cell r="G435">
            <v>0.25</v>
          </cell>
          <cell r="H435">
            <v>0.45</v>
          </cell>
          <cell r="I435">
            <v>0.2</v>
          </cell>
          <cell r="J435">
            <v>0.25</v>
          </cell>
          <cell r="K435">
            <v>0.45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F436">
            <v>0.25</v>
          </cell>
          <cell r="G436">
            <v>0.5</v>
          </cell>
          <cell r="H436">
            <v>0.75</v>
          </cell>
          <cell r="I436">
            <v>0.25</v>
          </cell>
          <cell r="J436">
            <v>0.5</v>
          </cell>
          <cell r="K436">
            <v>0.75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F437">
            <v>0.3</v>
          </cell>
          <cell r="G437">
            <v>0.6</v>
          </cell>
          <cell r="H437">
            <v>0.89999999999999991</v>
          </cell>
          <cell r="I437">
            <v>0.3</v>
          </cell>
          <cell r="J437">
            <v>0.6</v>
          </cell>
          <cell r="K437">
            <v>0.89999999999999991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F438">
            <v>0.35</v>
          </cell>
          <cell r="G438">
            <v>0.85</v>
          </cell>
          <cell r="H438">
            <v>1.2</v>
          </cell>
          <cell r="I438">
            <v>0.35</v>
          </cell>
          <cell r="J438">
            <v>0.85</v>
          </cell>
          <cell r="K438">
            <v>1.2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F439">
            <v>0.41</v>
          </cell>
          <cell r="G439">
            <v>0.93</v>
          </cell>
          <cell r="H439">
            <v>1.34</v>
          </cell>
          <cell r="I439">
            <v>0.41</v>
          </cell>
          <cell r="J439">
            <v>0.93</v>
          </cell>
          <cell r="K439">
            <v>1.34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F441">
            <v>0.61</v>
          </cell>
          <cell r="G441">
            <v>2.69</v>
          </cell>
          <cell r="H441">
            <v>3.3</v>
          </cell>
          <cell r="I441">
            <v>0.61</v>
          </cell>
          <cell r="J441">
            <v>2.69</v>
          </cell>
          <cell r="K441">
            <v>3.3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F442">
            <v>0.81</v>
          </cell>
          <cell r="G442">
            <v>4.58</v>
          </cell>
          <cell r="H442">
            <v>5.3900000000000006</v>
          </cell>
          <cell r="I442">
            <v>0.81</v>
          </cell>
          <cell r="J442">
            <v>4.58</v>
          </cell>
          <cell r="K442">
            <v>5.3900000000000006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F443">
            <v>1.01</v>
          </cell>
          <cell r="G443">
            <v>5.74</v>
          </cell>
          <cell r="H443">
            <v>6.75</v>
          </cell>
          <cell r="I443">
            <v>1.01</v>
          </cell>
          <cell r="J443">
            <v>5.74</v>
          </cell>
          <cell r="K443">
            <v>6.75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F444">
            <v>1.22</v>
          </cell>
          <cell r="G444">
            <v>6.73</v>
          </cell>
          <cell r="H444">
            <v>7.95</v>
          </cell>
          <cell r="I444">
            <v>1.22</v>
          </cell>
          <cell r="J444">
            <v>6.73</v>
          </cell>
          <cell r="K444">
            <v>7.95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F445">
            <v>1.42</v>
          </cell>
          <cell r="G445">
            <v>7.28</v>
          </cell>
          <cell r="H445">
            <v>8.6999999999999993</v>
          </cell>
          <cell r="I445">
            <v>1.42</v>
          </cell>
          <cell r="J445">
            <v>7.28</v>
          </cell>
          <cell r="K445">
            <v>8.6999999999999993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F446">
            <v>1.62</v>
          </cell>
          <cell r="G446">
            <v>8.42</v>
          </cell>
          <cell r="H446">
            <v>10.039999999999999</v>
          </cell>
          <cell r="I446">
            <v>1.62</v>
          </cell>
          <cell r="J446">
            <v>8.42</v>
          </cell>
          <cell r="K446">
            <v>10.039999999999999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F447">
            <v>1.82</v>
          </cell>
          <cell r="G447">
            <v>9.42</v>
          </cell>
          <cell r="H447">
            <v>11.24</v>
          </cell>
          <cell r="I447">
            <v>1.82</v>
          </cell>
          <cell r="J447">
            <v>9.42</v>
          </cell>
          <cell r="K447">
            <v>11.24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F448">
            <v>2.0299999999999998</v>
          </cell>
          <cell r="G448">
            <v>10.42</v>
          </cell>
          <cell r="H448">
            <v>12.45</v>
          </cell>
          <cell r="I448">
            <v>2.0299999999999998</v>
          </cell>
          <cell r="J448">
            <v>10.42</v>
          </cell>
          <cell r="K448">
            <v>12.45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F449">
            <v>2.23</v>
          </cell>
          <cell r="G449">
            <v>11.72</v>
          </cell>
          <cell r="H449">
            <v>13.950000000000001</v>
          </cell>
          <cell r="I449">
            <v>2.23</v>
          </cell>
          <cell r="J449">
            <v>11.72</v>
          </cell>
          <cell r="K449">
            <v>13.950000000000001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F450">
            <v>2.4300000000000002</v>
          </cell>
          <cell r="G450">
            <v>12.57</v>
          </cell>
          <cell r="H450">
            <v>15</v>
          </cell>
          <cell r="I450">
            <v>2.4300000000000002</v>
          </cell>
          <cell r="J450">
            <v>12.57</v>
          </cell>
          <cell r="K450">
            <v>15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F452">
            <v>2.84</v>
          </cell>
          <cell r="G452">
            <v>15.16</v>
          </cell>
          <cell r="H452">
            <v>18</v>
          </cell>
          <cell r="I452">
            <v>2.84</v>
          </cell>
          <cell r="J452">
            <v>15.16</v>
          </cell>
          <cell r="K452">
            <v>18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F453">
            <v>3.04</v>
          </cell>
          <cell r="G453">
            <v>16.45</v>
          </cell>
          <cell r="H453">
            <v>19.489999999999998</v>
          </cell>
          <cell r="I453">
            <v>3.04</v>
          </cell>
          <cell r="J453">
            <v>16.45</v>
          </cell>
          <cell r="K453">
            <v>19.489999999999998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F454">
            <v>3.24</v>
          </cell>
          <cell r="G454">
            <v>17.75</v>
          </cell>
          <cell r="H454">
            <v>20.990000000000002</v>
          </cell>
          <cell r="I454">
            <v>3.24</v>
          </cell>
          <cell r="J454">
            <v>17.75</v>
          </cell>
          <cell r="K454">
            <v>20.990000000000002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F455">
            <v>3.45</v>
          </cell>
          <cell r="G455">
            <v>18.54</v>
          </cell>
          <cell r="H455">
            <v>21.99</v>
          </cell>
          <cell r="I455">
            <v>3.45</v>
          </cell>
          <cell r="J455">
            <v>18.54</v>
          </cell>
          <cell r="K455">
            <v>21.99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F456">
            <v>3.65</v>
          </cell>
          <cell r="G456">
            <v>18.84</v>
          </cell>
          <cell r="H456">
            <v>22.49</v>
          </cell>
          <cell r="I456">
            <v>3.65</v>
          </cell>
          <cell r="J456">
            <v>18.84</v>
          </cell>
          <cell r="K456">
            <v>22.49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F457">
            <v>3.85</v>
          </cell>
          <cell r="G457">
            <v>19.89</v>
          </cell>
          <cell r="H457">
            <v>23.740000000000002</v>
          </cell>
          <cell r="I457">
            <v>3.85</v>
          </cell>
          <cell r="J457">
            <v>19.89</v>
          </cell>
          <cell r="K457">
            <v>23.740000000000002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F458">
            <v>4.0599999999999996</v>
          </cell>
          <cell r="G458">
            <v>21.66</v>
          </cell>
          <cell r="H458">
            <v>25.72</v>
          </cell>
          <cell r="I458">
            <v>4.0599999999999996</v>
          </cell>
          <cell r="J458">
            <v>21.66</v>
          </cell>
          <cell r="K458">
            <v>25.72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F459">
            <v>4.26</v>
          </cell>
          <cell r="G459">
            <v>22.74</v>
          </cell>
          <cell r="H459">
            <v>27</v>
          </cell>
          <cell r="I459">
            <v>4.26</v>
          </cell>
          <cell r="J459">
            <v>22.74</v>
          </cell>
          <cell r="K459">
            <v>27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F460">
            <v>4.47</v>
          </cell>
          <cell r="G460">
            <v>27.16</v>
          </cell>
          <cell r="H460">
            <v>31.63</v>
          </cell>
          <cell r="I460">
            <v>4.47</v>
          </cell>
          <cell r="J460">
            <v>27.16</v>
          </cell>
          <cell r="K460">
            <v>31.63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F461">
            <v>4.67</v>
          </cell>
          <cell r="G461">
            <v>28.4</v>
          </cell>
          <cell r="H461">
            <v>33.07</v>
          </cell>
          <cell r="I461">
            <v>4.67</v>
          </cell>
          <cell r="J461">
            <v>28.4</v>
          </cell>
          <cell r="K461">
            <v>33.07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F462">
            <v>4.87</v>
          </cell>
          <cell r="G462">
            <v>29.63</v>
          </cell>
          <cell r="H462">
            <v>34.5</v>
          </cell>
          <cell r="I462">
            <v>4.87</v>
          </cell>
          <cell r="J462">
            <v>29.63</v>
          </cell>
          <cell r="K462">
            <v>34.5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F463">
            <v>7.0000000000000007E-2</v>
          </cell>
          <cell r="G463">
            <v>0.23</v>
          </cell>
          <cell r="H463">
            <v>0.30000000000000004</v>
          </cell>
          <cell r="I463">
            <v>7.0000000000000007E-2</v>
          </cell>
          <cell r="J463">
            <v>0.23</v>
          </cell>
          <cell r="K463">
            <v>0.30000000000000004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F464">
            <v>7.0000000000000007E-2</v>
          </cell>
          <cell r="G464">
            <v>0.23</v>
          </cell>
          <cell r="H464">
            <v>0.30000000000000004</v>
          </cell>
          <cell r="I464">
            <v>7.0000000000000007E-2</v>
          </cell>
          <cell r="J464">
            <v>0.23</v>
          </cell>
          <cell r="K464">
            <v>0.30000000000000004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F465">
            <v>7.0000000000000007E-2</v>
          </cell>
          <cell r="G465">
            <v>0.23</v>
          </cell>
          <cell r="H465">
            <v>0.30000000000000004</v>
          </cell>
          <cell r="I465">
            <v>7.0000000000000007E-2</v>
          </cell>
          <cell r="J465">
            <v>0.23</v>
          </cell>
          <cell r="K465">
            <v>0.30000000000000004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2</v>
          </cell>
          <cell r="Q465">
            <v>0</v>
          </cell>
          <cell r="R465">
            <v>0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F466">
            <v>0.08</v>
          </cell>
          <cell r="G466">
            <v>0.22</v>
          </cell>
          <cell r="H466">
            <v>0.3</v>
          </cell>
          <cell r="I466">
            <v>0.08</v>
          </cell>
          <cell r="J466">
            <v>0.22</v>
          </cell>
          <cell r="K466">
            <v>0.3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F467">
            <v>0.08</v>
          </cell>
          <cell r="G467">
            <v>0.22</v>
          </cell>
          <cell r="H467">
            <v>0.3</v>
          </cell>
          <cell r="I467">
            <v>0.08</v>
          </cell>
          <cell r="J467">
            <v>0.22</v>
          </cell>
          <cell r="K467">
            <v>0.3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F468">
            <v>0.08</v>
          </cell>
          <cell r="G468">
            <v>0.22</v>
          </cell>
          <cell r="H468">
            <v>0.3</v>
          </cell>
          <cell r="I468">
            <v>0.08</v>
          </cell>
          <cell r="J468">
            <v>0.22</v>
          </cell>
          <cell r="K468">
            <v>0.3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F469">
            <v>0.1</v>
          </cell>
          <cell r="G469">
            <v>0.5</v>
          </cell>
          <cell r="H469">
            <v>0.6</v>
          </cell>
          <cell r="I469">
            <v>0.1</v>
          </cell>
          <cell r="J469">
            <v>0.5</v>
          </cell>
          <cell r="K469">
            <v>0.6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F470">
            <v>0.1</v>
          </cell>
          <cell r="G470">
            <v>0.5</v>
          </cell>
          <cell r="H470">
            <v>0.6</v>
          </cell>
          <cell r="I470">
            <v>0.1</v>
          </cell>
          <cell r="J470">
            <v>0.5</v>
          </cell>
          <cell r="K470">
            <v>0.6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F471">
            <v>0.1</v>
          </cell>
          <cell r="G471">
            <v>0.5</v>
          </cell>
          <cell r="H471">
            <v>0.6</v>
          </cell>
          <cell r="I471">
            <v>0.1</v>
          </cell>
          <cell r="J471">
            <v>0.5</v>
          </cell>
          <cell r="K471">
            <v>0.6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F472">
            <v>0.13</v>
          </cell>
          <cell r="G472">
            <v>0.67</v>
          </cell>
          <cell r="H472">
            <v>0.8</v>
          </cell>
          <cell r="I472">
            <v>0.13</v>
          </cell>
          <cell r="J472">
            <v>0.67</v>
          </cell>
          <cell r="K472">
            <v>0.8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F473">
            <v>0.13</v>
          </cell>
          <cell r="G473">
            <v>0.67</v>
          </cell>
          <cell r="H473">
            <v>0.8</v>
          </cell>
          <cell r="I473">
            <v>0.13</v>
          </cell>
          <cell r="J473">
            <v>0.67</v>
          </cell>
          <cell r="K473">
            <v>0.8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F474">
            <v>0.13</v>
          </cell>
          <cell r="G474">
            <v>0.67</v>
          </cell>
          <cell r="H474">
            <v>0.8</v>
          </cell>
          <cell r="I474">
            <v>0.13</v>
          </cell>
          <cell r="J474">
            <v>0.67</v>
          </cell>
          <cell r="K474">
            <v>0.8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F475">
            <v>0.15</v>
          </cell>
          <cell r="G475">
            <v>0.75</v>
          </cell>
          <cell r="H475">
            <v>0.9</v>
          </cell>
          <cell r="I475">
            <v>0.15</v>
          </cell>
          <cell r="J475">
            <v>0.75</v>
          </cell>
          <cell r="K475">
            <v>0.9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F476">
            <v>0.15</v>
          </cell>
          <cell r="G476">
            <v>0.75</v>
          </cell>
          <cell r="H476">
            <v>0.9</v>
          </cell>
          <cell r="I476">
            <v>0.15</v>
          </cell>
          <cell r="J476">
            <v>0.75</v>
          </cell>
          <cell r="K476">
            <v>0.9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F477">
            <v>0.15</v>
          </cell>
          <cell r="G477">
            <v>0.75</v>
          </cell>
          <cell r="H477">
            <v>0.9</v>
          </cell>
          <cell r="I477">
            <v>0.15</v>
          </cell>
          <cell r="J477">
            <v>0.75</v>
          </cell>
          <cell r="K477">
            <v>0.9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G478">
            <v>1</v>
          </cell>
          <cell r="H478">
            <v>1.2</v>
          </cell>
          <cell r="I478">
            <v>0.2</v>
          </cell>
          <cell r="J478">
            <v>1</v>
          </cell>
          <cell r="K478">
            <v>1.2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F479">
            <v>0.2</v>
          </cell>
          <cell r="G479">
            <v>1</v>
          </cell>
          <cell r="H479">
            <v>1.2</v>
          </cell>
          <cell r="I479">
            <v>0.2</v>
          </cell>
          <cell r="J479">
            <v>1</v>
          </cell>
          <cell r="K479">
            <v>1.2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F480">
            <v>0.2</v>
          </cell>
          <cell r="G480">
            <v>1</v>
          </cell>
          <cell r="H480">
            <v>1.2</v>
          </cell>
          <cell r="I480">
            <v>0.2</v>
          </cell>
          <cell r="J480">
            <v>1</v>
          </cell>
          <cell r="K480">
            <v>1.2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F481">
            <v>0.25</v>
          </cell>
          <cell r="G481">
            <v>1.7</v>
          </cell>
          <cell r="H481">
            <v>1.95</v>
          </cell>
          <cell r="I481">
            <v>0.25</v>
          </cell>
          <cell r="J481">
            <v>1.7</v>
          </cell>
          <cell r="K481">
            <v>1.95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F482">
            <v>0.3</v>
          </cell>
          <cell r="G482">
            <v>2.39</v>
          </cell>
          <cell r="H482">
            <v>2.69</v>
          </cell>
          <cell r="I482">
            <v>0.3</v>
          </cell>
          <cell r="J482">
            <v>2.39</v>
          </cell>
          <cell r="K482">
            <v>2.69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F483">
            <v>0.41</v>
          </cell>
          <cell r="G483">
            <v>4.09</v>
          </cell>
          <cell r="H483">
            <v>4.5</v>
          </cell>
          <cell r="I483">
            <v>0.41</v>
          </cell>
          <cell r="J483">
            <v>4.09</v>
          </cell>
          <cell r="K483">
            <v>4.5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F484">
            <v>0.51</v>
          </cell>
          <cell r="G484">
            <v>4.43</v>
          </cell>
          <cell r="H484">
            <v>4.9399999999999995</v>
          </cell>
          <cell r="I484">
            <v>0.51</v>
          </cell>
          <cell r="J484">
            <v>4.43</v>
          </cell>
          <cell r="K484">
            <v>4.9399999999999995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F485">
            <v>0.61</v>
          </cell>
          <cell r="G485">
            <v>8.09</v>
          </cell>
          <cell r="H485">
            <v>8.6999999999999993</v>
          </cell>
          <cell r="I485">
            <v>0.61</v>
          </cell>
          <cell r="J485">
            <v>8.09</v>
          </cell>
          <cell r="K485">
            <v>8.6999999999999993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F486">
            <v>0.81</v>
          </cell>
          <cell r="G486">
            <v>11.49</v>
          </cell>
          <cell r="H486">
            <v>12.3</v>
          </cell>
          <cell r="I486">
            <v>0.81</v>
          </cell>
          <cell r="J486">
            <v>11.49</v>
          </cell>
          <cell r="K486">
            <v>12.3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F487">
            <v>1.01</v>
          </cell>
          <cell r="G487">
            <v>18.489999999999998</v>
          </cell>
          <cell r="H487">
            <v>19.5</v>
          </cell>
          <cell r="I487">
            <v>1.01</v>
          </cell>
          <cell r="J487">
            <v>18.489999999999998</v>
          </cell>
          <cell r="K487">
            <v>19.5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F488">
            <v>1.22</v>
          </cell>
          <cell r="G488">
            <v>21.27</v>
          </cell>
          <cell r="H488">
            <v>22.49</v>
          </cell>
          <cell r="I488">
            <v>1.22</v>
          </cell>
          <cell r="J488">
            <v>21.27</v>
          </cell>
          <cell r="K488">
            <v>22.49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F489">
            <v>6.49</v>
          </cell>
          <cell r="G489">
            <v>20.29</v>
          </cell>
          <cell r="H489">
            <v>26.78</v>
          </cell>
          <cell r="I489">
            <v>6.49</v>
          </cell>
          <cell r="J489">
            <v>20.29</v>
          </cell>
          <cell r="K489">
            <v>26.78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21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/>
      <sheetData sheetId="577" refreshError="1"/>
      <sheetData sheetId="578" refreshError="1"/>
      <sheetData sheetId="579" refreshError="1"/>
      <sheetData sheetId="580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/>
      <sheetData sheetId="802"/>
      <sheetData sheetId="803" refreshError="1"/>
      <sheetData sheetId="804" refreshError="1"/>
      <sheetData sheetId="805" refreshError="1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/>
      <sheetData sheetId="888"/>
      <sheetData sheetId="889"/>
      <sheetData sheetId="890"/>
      <sheetData sheetId="891" refreshError="1"/>
      <sheetData sheetId="892" refreshError="1"/>
      <sheetData sheetId="893"/>
      <sheetData sheetId="894"/>
      <sheetData sheetId="895"/>
      <sheetData sheetId="896"/>
      <sheetData sheetId="897" refreshError="1"/>
      <sheetData sheetId="898" refreshError="1"/>
      <sheetData sheetId="899"/>
      <sheetData sheetId="900" refreshError="1"/>
      <sheetData sheetId="901"/>
      <sheetData sheetId="902" refreshError="1"/>
      <sheetData sheetId="903" refreshError="1"/>
      <sheetData sheetId="904" refreshError="1"/>
      <sheetData sheetId="905" refreshError="1"/>
      <sheetData sheetId="906"/>
      <sheetData sheetId="907" refreshError="1"/>
      <sheetData sheetId="908"/>
      <sheetData sheetId="909" refreshError="1"/>
      <sheetData sheetId="9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  <sheetName val="DTXL"/>
      <sheetName val="2.74"/>
      <sheetName val="IBA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-pt"/>
      <sheetName val="2.74"/>
      <sheetName val="ESTI."/>
      <sheetName val="DI-ESTI"/>
      <sheetName val="IBASE"/>
      <sheetName val="TiÕn ®é thùc hiÖn KC"/>
      <sheetName val="2_74"/>
      <sheetName val="TiÕn_®é_thùc_hiÖn_KC"/>
      <sheetName val="ESTI_"/>
      <sheetName val="NS"/>
      <sheetName val="TONGKE3p "/>
      <sheetName val="TDTKP"/>
      <sheetName val="7 THAI NGUYEN"/>
      <sheetName val="2_741"/>
      <sheetName val="ESTI_1"/>
      <sheetName val="TiÕn_®é_thùc_hiÖn_KC1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>
            <v>0</v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>
        <row r="11">
          <cell r="A11">
            <v>2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Op"/>
      <sheetName val="gia x"/>
      <sheetName val="⁋㌱Ա"/>
      <sheetName val="bÑi_x0003_"/>
      <sheetName val="_x000f_"/>
      <sheetName val="M pc_x0006_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chieud_x0005_"/>
      <sheetName val="Op mai 2_x000c_"/>
      <sheetName val="Cong ban 1,5„—_x001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 refreshError="1"/>
      <sheetData sheetId="705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XXXXX_XX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"/>
      <sheetName val="gia x"/>
      <sheetName val="⁋㌱Ա"/>
      <sheetName val="chieud_x0005_"/>
      <sheetName val="Op mai 2_x000c_"/>
      <sheetName val="Cong ban 1,5„—_x0013_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TDT-TB?"/>
      <sheetName val="I_x0005__x0000__x0000_"/>
      <sheetName val="GS08)B.hµng"/>
      <sheetName val="QUY IV _x0005__x0000_"/>
      <sheetName val="Cong baj 2x1,5"/>
      <sheetName val="CDKTJT03"/>
      <sheetName val="Tong hnp QL47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tuong"/>
      <sheetName val="Ho la "/>
      <sheetName val="chie԰_x0000__x0000__x0000_Ȁ_x0000_"/>
      <sheetName val="S2_x0000__x0000_1"/>
      <sheetName val="t01.06"/>
      <sheetName val="bÑi_x0003_"/>
      <sheetName val="_x000f_"/>
      <sheetName val="M pc_x0006_"/>
      <sheetName val="nghi dinhmCP"/>
      <sheetName val="CVpden trong tong"/>
      <sheetName val="5 nam (tach) x2)"/>
      <sheetName val="_x0014_M01"/>
      <sheetName val="QD cua HDQ²_x0000__x0000_)"/>
      <sheetName val="_x0000__x000d__x0000__x0000__x0000_âOŽ"/>
      <sheetName val="P210-TP20"/>
      <sheetName val="CB32"/>
      <sheetName val="CTT NuiC_x000f_eo"/>
      <sheetName val="Km280 ? Km281"/>
      <sheetName val="Kluo-_x0008_ phu"/>
      <sheetName val="QD cua HDQ²_x0000__x0000_€)"/>
      <sheetName val="tt chu don"/>
      <sheetName val="nam2004"/>
      <sheetName val="Dhp+d"/>
      <sheetName val="DC0#"/>
      <sheetName val="_x000f_p m!i 284"/>
      <sheetName val="AA"/>
      <sheetName val="PNT_QUO"/>
      <sheetName val="PNghiÖm VL"/>
      <sheetName val="DGþ"/>
      <sheetName val="chieud"/>
      <sheetName val="Tong hop ၑL48 - 2"/>
      <sheetName val="_x0000__x000a__x0000__x0000__x0000_âO"/>
      <sheetName val="_x0000__x000f__x0000__x0000__x0000__x0005__x0000__x0000_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  <sheetName val="I_x0005_"/>
      <sheetName val="QUY IV _x0005_"/>
      <sheetName val="_x000d_â_x0005_"/>
      <sheetName val="co_x0005_"/>
      <sheetName val="t"/>
      <sheetName val="CV den"/>
      <sheetName val="Cong ban "/>
      <sheetName val="Opmai 280"/>
      <sheetName val="M pc_x0006_CamPh"/>
      <sheetName val="gia x may"/>
      <sheetName val="_x000c__x000d_"/>
      <sheetName val="_x000f_‚ž½"/>
      <sheetName val="_x000d_âOŽ"/>
      <sheetName val="_x000a_âO"/>
      <sheetName val="_x000f__x0005_"/>
      <sheetName val="_x000c__x000a_"/>
      <sheetName val="_x000a_âOŽ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f_‚眨,"/>
      <sheetName val="_x000f_‚禈."/>
      <sheetName val="_x000f_‚稸1"/>
      <sheetName val="_x000c__x000d_Õ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xdcb_01-2003"/>
      <sheetName val="KQKD02-2_(2)"/>
      <sheetName val="KQKD-2_(2)"/>
      <sheetName val="KQKD_thu2004"/>
      <sheetName val="GS03-thu_TGNH"/>
      <sheetName val="GS04-chi_TGNH"/>
      <sheetName val="GS06-X_kho"/>
      <sheetName val="GS08-B_hµng"/>
      <sheetName val="GS09-k_c_VAT_DV"/>
      <sheetName val="GS10-lai_tien_vay"/>
      <sheetName val="GS11-_tÝnh_KHTSC§"/>
      <sheetName val="tong_hop"/>
      <sheetName val="phan_tich_DG"/>
      <sheetName val="gia_vat_lieu"/>
      <sheetName val="gia_xe_may"/>
      <sheetName val="gia_nhan_cong"/>
      <sheetName val="CV_den_trong_to聮g"/>
      <sheetName val="Cong_cu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Cot_thep"/>
      <sheetName val="Tong_hop_(2)"/>
      <sheetName val="Km274_-_Km275"/>
      <sheetName val="Km275_-_Km276"/>
      <sheetName val="Km276_-_Km277"/>
      <sheetName val="Km277_-_Km278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Op_mai"/>
      <sheetName val="Km277_-_Km278_"/>
      <sheetName val="Tong_hop_Matduong"/>
      <sheetName val="Kluong_phu"/>
      <sheetName val="Lan_can"/>
      <sheetName val="Ho_lan"/>
      <sheetName val="Coc_tieu"/>
      <sheetName val="Bien_bao"/>
      <sheetName val="kl_m_m_d"/>
      <sheetName val="kl_vt_tho"/>
      <sheetName val="kl_dat"/>
      <sheetName val="xin_kinh_phi"/>
      <sheetName val="lan_trai"/>
      <sheetName val="thuoc_no"/>
      <sheetName val="so_thuc_pham"/>
      <sheetName val="FORM_hc"/>
      <sheetName val="FORM_pc"/>
      <sheetName val="Oð_mai_279"/>
      <sheetName val="XN_1"/>
      <sheetName val="CT_XN1"/>
      <sheetName val="CT_XNCK"/>
      <sheetName val="S_hai"/>
      <sheetName val="CT_N02"/>
      <sheetName val="C_Sap_CT3"/>
      <sheetName val="CT_Csap_CT3"/>
      <sheetName val="Quan_trac"/>
      <sheetName val="CS_LB"/>
      <sheetName val="88_HBT"/>
      <sheetName val="CT_69II"/>
      <sheetName val="37_HV"/>
      <sheetName val="CT_VPCP_6tang"/>
      <sheetName val="Son_nha_kinh_VPCP"/>
      <sheetName val="CT_VPCP_son"/>
      <sheetName val="CT_HMVPCP"/>
      <sheetName val="mau_kiem_ke"/>
      <sheetName val="quyet_toan_HD_2000"/>
      <sheetName val="quyet_toan_hoa_don_2001"/>
      <sheetName val="kiem_ke_hoa_don_2001"/>
      <sheetName val="QUY_III_02"/>
      <sheetName val="QUY_IV_02"/>
      <sheetName val="QUYET_TOAN_02"/>
      <sheetName val="Xaylap_"/>
      <sheetName val="Nhan_cong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xnt_1_CP"/>
      <sheetName val="xnt_2_cp"/>
      <sheetName val="xnt_3_CP"/>
      <sheetName val="xnt_4_CP"/>
      <sheetName val="BC_tuan1"/>
      <sheetName val="BC_tuan2"/>
      <sheetName val="BC_tuan3"/>
      <sheetName val="BC_tuan4"/>
      <sheetName val="DSo_NVBH"/>
      <sheetName val="Km27'_-_Km278"/>
      <sheetName val="Cong_ban_1,5"/>
      <sheetName val="Coc_6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0000000"/>
      <sheetName val="Thang10-2002_"/>
      <sheetName val="Sheet1_(3)"/>
      <sheetName val="XLÇoppy"/>
      <sheetName val="Bao_cao_KQTH_quy_hoach_135"/>
      <sheetName val="ct_luong_"/>
      <sheetName val="Nhap_6T"/>
      <sheetName val="baocaochinh(qui1_05)_(DC)"/>
      <sheetName val="Ctuluongq_1_05"/>
      <sheetName val="BANG_PHAN_BO_qui1_05(DC)"/>
      <sheetName val="BANG_PHAN_BO_quiII_05"/>
      <sheetName val="bao_cac_cinh_Qui_II-2005"/>
      <sheetName val="BAO_CAO_AN"/>
      <sheetName val="T331"/>
      <sheetName val="Khac_DP"/>
      <sheetName val="Khoi_than_"/>
      <sheetName val="Km283_-_Jm284"/>
      <sheetName val="cocB40_5B"/>
      <sheetName val="cocD50_9A"/>
      <sheetName val="cocD75_16"/>
      <sheetName val="coc_B80_TD25"/>
      <sheetName val="P27_B80"/>
      <sheetName val="Coc23_B80"/>
      <sheetName val="cong_B80_C4"/>
      <sheetName val="O0_mai_279"/>
      <sheetName val="Opmai_280"/>
      <sheetName val="Op_mai_28"/>
      <sheetName val="5_nam_(tac`)_(2)"/>
      <sheetName val="D%o_nai"/>
      <sheetName val="CTT_cao_so_"/>
      <sheetName val="XNxlva_sxdhanKCII"/>
      <sheetName val="CTxay_lap_mo_C"/>
      <sheetName val="Song_ban_0,7x0,7"/>
      <sheetName val="Cong_ban_0,8x_,8"/>
      <sheetName val="Khach_iang_le_"/>
      <sheetName val="[PNT-P3_xlsѝKQKDKT'04-1"/>
      <sheetName val="Du_tnan_chi_tiet_coc_nuoc"/>
      <sheetName val="TNghiÖ-_VL"/>
      <sheetName val="So_lieu"/>
      <sheetName val="tt_chu_dong"/>
      <sheetName val="Tinh_j+cvi"/>
      <sheetName val="Tinh_MoP"/>
      <sheetName val="giai_he_2"/>
      <sheetName val="TL33-13_14"/>
      <sheetName val="TL033_,2,4"/>
      <sheetName val="TL_0331,2"/>
      <sheetName val="Lap_®at_®hÖn"/>
      <sheetName val="[PNT-P3_xlsUTong_hop_(2)"/>
      <sheetName val="Km276_-_Ke277"/>
      <sheetName val="[PNT-P3_xlsUKm279_-_Km280"/>
      <sheetName val="7000_000"/>
      <sheetName val="XNxlva_sxthanKCIÉ"/>
      <sheetName val="K43+0_00_-_338_Trai"/>
      <sheetName val="Tong_(op"/>
      <sheetName val="Coc_4ieu"/>
      <sheetName val="gìIÏÝÃç¾{è"/>
      <sheetName val="ESTI_"/>
      <sheetName val="CV_den_trong_to?g"/>
      <sheetName val="Don_gia"/>
      <sheetName val="Nhap_du_lieu"/>
      <sheetName val="ၔong_hop_QL48_-_2"/>
      <sheetName val="Mp_mai_275"/>
      <sheetName val="Ton_31_1"/>
      <sheetName val="NhapT_2"/>
      <sheetName val="Xuat_T_2"/>
      <sheetName val="Ton_28_2"/>
      <sheetName val="H_Tra"/>
      <sheetName val="Hang_CTY_TRA_LAI"/>
      <sheetName val="Hang_NV_Tra_Lai"/>
      <sheetName val="TNghiªm_T_"/>
      <sheetName val="tt-BA"/>
      <sheetName val="TD"/>
      <sheetName val="_12"/>
      <sheetName val="QD_c5a_HDQT_(2)"/>
      <sheetName val="hart1"/>
      <sheetName val="mua_vao"/>
      <sheetName val="chi_phi_"/>
      <sheetName val="ban_ra_10%"/>
      <sheetName val="Ban_pha_2"/>
      <sheetName val="luong_phu"/>
      <sheetName val="gìIÏÝ齘龜ꗃ〒"/>
      <sheetName val="Op_mai_2"/>
      <sheetName val="bÑi²r"/>
      <sheetName val="k,_vt_tho"/>
      <sheetName val="Km77_"/>
      <sheetName val="K-280_-_Km281"/>
      <sheetName val="Km280_࠭_Km281"/>
      <sheetName val="½"/>
      <sheetName val="M_pcCamPh"/>
      <sheetName val="Cong_ban_1,5„—"/>
      <sheetName val="Xa9lap_"/>
      <sheetName val="So_TSCD"/>
      <sheetName val="Bang_phan_bo_KH_TSCD"/>
      <sheetName val="The_TSCD"/>
      <sheetName val="BTH-_P_Chi_"/>
      <sheetName val="BTH_NVL"/>
      <sheetName val="NK_SO_CAI"/>
      <sheetName val="The_tinh_Z"/>
      <sheetName val="So_CFSXKD"/>
      <sheetName val="So_TGNH_2002"/>
      <sheetName val="So_quy_TM_2002"/>
      <sheetName val="SCT_NVL"/>
      <sheetName val="SCT_TK_131"/>
      <sheetName val="So_theo_doi_thue_GTGT_2002"/>
      <sheetName val="BTH-_P_Thu"/>
      <sheetName val="LV_®at_®iÖn"/>
      <sheetName val="Cong_ban_0,7p0,7"/>
      <sheetName val="Km275_-_Ke276"/>
      <sheetName val="Km280_-_Km2(1"/>
      <sheetName val="Km282_-_Kl283"/>
      <sheetName val="Tong_hop_Op_m!i"/>
      <sheetName val="K_O"/>
      <sheetName val="xang__clc"/>
      <sheetName val="Thang_07"/>
      <sheetName val="Giao_nhie-_vu"/>
      <sheetName val="Diem_mon_hoc"/>
      <sheetName val="Tong_hop_diem"/>
      <sheetName val="HoTen-khong_duoc_xoa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Giao_nhiem_fu"/>
      <sheetName val="QDcea_TGD_(2)"/>
      <sheetName val="For_Summary"/>
      <sheetName val="For_Summary(KG)"/>
      <sheetName val="PP_Cloth"/>
      <sheetName val="Mix-PP_Cloth"/>
      <sheetName val="Material_Price-PP"/>
      <sheetName val="har"/>
      <sheetName val="VÃt_liÖu"/>
      <sheetName val="CVden_nw8ai_TCT_(1)"/>
      <sheetName val="gia_x_may"/>
      <sheetName val="FORM_jc"/>
      <sheetName val="?ong_hop_QL48_-_2"/>
      <sheetName val="Giao_nhÿÿÿÿvu"/>
      <sheetName val="⁋㌱Ա䭔㌱س䭔ㄠㄴ牴湯⁧琠湯౧杮楨搠湩⵨偃匀敨瑥"/>
      <sheetName val="Cac_cang_UT_mua_thal_Dong_bac"/>
      <sheetName val="CV_di_ngoai_to~g"/>
      <sheetName val="CT_XF1"/>
      <sheetName val="DG_"/>
      <sheetName val="GS11-_tÝnh_KHSC§"/>
      <sheetName val="gia_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/>
      <sheetData sheetId="582" refreshError="1"/>
      <sheetData sheetId="583" refreshError="1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/>
      <sheetData sheetId="700" refreshError="1"/>
      <sheetData sheetId="701"/>
      <sheetData sheetId="702"/>
      <sheetData sheetId="703" refreshError="1"/>
      <sheetData sheetId="704" refreshError="1"/>
      <sheetData sheetId="705"/>
      <sheetData sheetId="706"/>
      <sheetData sheetId="707" refreshError="1"/>
      <sheetData sheetId="708" refreshError="1"/>
      <sheetData sheetId="709" refreshError="1"/>
      <sheetData sheetId="710" refreshError="1"/>
      <sheetData sheetId="71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/>
      <sheetData sheetId="843" refreshError="1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 refreshError="1"/>
      <sheetData sheetId="853"/>
      <sheetData sheetId="854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/>
      <sheetData sheetId="1050"/>
      <sheetData sheetId="1051"/>
      <sheetData sheetId="1052" refreshError="1"/>
      <sheetData sheetId="1053" refreshError="1"/>
      <sheetData sheetId="1054" refreshError="1"/>
      <sheetData sheetId="1055"/>
      <sheetData sheetId="1056"/>
      <sheetData sheetId="1057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/>
      <sheetData sheetId="1119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/>
      <sheetData sheetId="1130"/>
      <sheetData sheetId="1131"/>
      <sheetData sheetId="1132"/>
      <sheetData sheetId="1133"/>
      <sheetData sheetId="1134" refreshError="1"/>
      <sheetData sheetId="1135" refreshError="1"/>
      <sheetData sheetId="1136" refreshError="1"/>
      <sheetData sheetId="1137" refreshError="1"/>
      <sheetData sheetId="1138"/>
      <sheetData sheetId="1139" refreshError="1"/>
      <sheetData sheetId="1140" refreshError="1"/>
      <sheetData sheetId="1141" refreshError="1"/>
      <sheetData sheetId="1142" refreshError="1"/>
      <sheetData sheetId="1143"/>
      <sheetData sheetId="1144" refreshError="1"/>
      <sheetData sheetId="1145"/>
      <sheetData sheetId="1146" refreshError="1"/>
      <sheetData sheetId="1147"/>
      <sheetData sheetId="1148"/>
      <sheetData sheetId="1149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/>
      <sheetData sheetId="1166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Sheet1"/>
      <sheetName val="Sheet2"/>
      <sheetName val="Sheet3"/>
      <sheetName val="Sheet4"/>
      <sheetName val="Sheet5"/>
      <sheetName val="CN"/>
      <sheetName val="Capphoivua"/>
      <sheetName val="Gia VL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NC10"/>
      <sheetName val="VL10"/>
      <sheetName val="CFmay10"/>
      <sheetName val="627(10)"/>
      <sheetName val="T1"/>
      <sheetName val="TH du toan "/>
      <sheetName val="Du toan "/>
      <sheetName val="C.Tinh"/>
      <sheetName val="TK_cap"/>
      <sheetName val="MTO REV.2(ARMOR)"/>
      <sheetName val="Bang gia ca may"/>
      <sheetName val="Bang luong CB"/>
      <sheetName val="Bang P.tich CT"/>
      <sheetName val="D.toan chi tiet"/>
      <sheetName val="Bang TH Dtoan"/>
      <sheetName val="XXXXXXXX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KL DUONG DC L = 90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tong hop"/>
      <sheetName val="phan tich DG"/>
      <sheetName val="gia vat lieu"/>
      <sheetName val="gia xe may"/>
      <sheetName val="gia nhan cong"/>
      <sheetName val="XL4Test5"/>
      <sheetName val="Sua (2)"/>
      <sheetName val="Sua"/>
      <sheetName val="DGKSDA"/>
      <sheetName val="TH_BVTC"/>
      <sheetName val="BVTC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MTL__INTER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TongHopSuaLoé"/>
      <sheetName val="Bang ke chi tiet 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Bang TH Dtman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Phieu cao do K95"/>
      <sheetName val="Lop 1 K98"/>
      <sheetName val="KTQT-AFC"/>
      <sheetName val="KTQT-KH"/>
      <sheetName val="CLDG"/>
      <sheetName val="CLKL"/>
      <sheetName val="Bang du toan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5"/>
      <sheetName val="TK211"/>
      <sheetName val="TK214"/>
      <sheetName val="BPBKH"/>
      <sheetName val="TK 331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uၡn"/>
      <sheetName val="km345+400-km345+500 (6'-"/>
      <sheetName val="T9"/>
      <sheetName val="T6"/>
      <sheetName val="T3"/>
      <sheetName val="T10"/>
      <sheetName val="T2"/>
      <sheetName val="SD0"/>
      <sheetName val="KL DUONG DC L_x0004_Í"/>
      <sheetName val="Y_x0004_ÏY_x0004_ÐY_x0004_ÑY_x0004_"/>
      <sheetName val="Y_x0004_ÝY_x0004_ÞY_x0004_ßY_x0004_"/>
      <sheetName val="Y_x0004_éY_x0004_êY_x0004_ëY_x0004_"/>
      <sheetName val="Y_x0004_õY_x0004_öY_x0004_÷Y_x0004_"/>
      <sheetName val="_x0001_Y_x0004__x0001__x0001_Y_x0004__x0002__x0001_Y_x0004__x0003__x0001_Y_x0004_"/>
      <sheetName val="_x0001_Y_x0004__x000d__x0001_Y_x0004__x000e__x0001_Y_x0004__x000f__x0001_Y_x0004_"/>
      <sheetName val="_x0001_Y_x0004__x0019__x0001_Y_x0004__x001a__x0001_Y_x0004__x001b__x0001_Y_x0004_"/>
      <sheetName val="_x0001_Y_x0004_&amp;_x0001_Y_x0004_'_x0001_Y_x0004_(_x0001_Y_x0004_"/>
      <sheetName val="_x0001_Y_x0004_2_x0001_Y_x0004_3_x0001_Y_x0004_4_x0001_Y_x0004_"/>
      <sheetName val="_x0001_Y_x0004_&gt;_x0001_Y_x0004_?_x0001_Y_x0004_@_x0001_Y_x0004_"/>
      <sheetName val="_x0001_Y_x0004_J_x0001_Y_x0004_K_x0001_Y_x0004_L_x0001_Y_x0004_"/>
      <sheetName val="Co quan TCT"/>
      <sheetName val="BOT"/>
      <sheetName val="BOT (PA chon)"/>
      <sheetName val="Yaly &amp; Ri Ninh"/>
      <sheetName val="Thuy dien Na Loi"/>
      <sheetName val="mau c47"/>
      <sheetName val="km337+136-ki337-350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Thang 1"/>
      <sheetName val="Thang 10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uong con' vu hcm (6)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ccvo12q405   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dap dat bo phai"/>
      <sheetName val="dap btrai 3-4"/>
      <sheetName val="dap bo trai tang 1-2"/>
      <sheetName val="thep cs+dtc"/>
      <sheetName val="ha luu"/>
      <sheetName val="mai kenh(bo xung)"/>
      <sheetName val="dtran 1-2"/>
      <sheetName val="be tieu nang"/>
      <sheetName val="san sau"/>
      <sheetName val="dam chan de thuoc dap tran"/>
      <sheetName val="dtran3,7"/>
      <sheetName val="KI£M K£"/>
      <sheetName val="dt 8-12"/>
      <sheetName val="M KENH(dk)"/>
      <sheetName val="t chan"/>
      <sheetName val="cp cong va thep bp tang2-7"/>
      <sheetName val="thep cxdtran"/>
      <sheetName val="dtran13-15"/>
      <sheetName val="mtran tang 8-12"/>
      <sheetName val="cgt-bai sua chua"/>
      <sheetName val="CGT nm+dbp"/>
      <sheetName val="DC GIAO THONG DC4-DC8 "/>
      <sheetName val="CGT DTRAN DC1-3 "/>
      <sheetName val="dbtrai tang v-xi "/>
      <sheetName val="dbo trai tang12-15"/>
      <sheetName val="DT KENH DAN RA TC-GCMK"/>
      <sheetName val="1380"/>
      <sheetName val="1381"/>
      <sheetName val="1382"/>
      <sheetName val="1383"/>
      <sheetName val="1384"/>
      <sheetName val="1385"/>
      <sheetName val="1387"/>
      <sheetName val="138"/>
      <sheetName val="141"/>
      <sheetName val="311-1"/>
      <sheetName val="3112"/>
      <sheetName val="3113"/>
      <sheetName val="3881-dl"/>
      <sheetName val="3882"/>
      <sheetName val="3881"/>
      <sheetName val="131-2"/>
      <sheetName val="1386"/>
      <sheetName val="131-1"/>
      <sheetName val="3882-l"/>
      <sheetName val="Giao"/>
      <sheetName val="CHIET TINH"/>
      <sheetName val="Bang Gia VL"/>
      <sheetName val="Tong Hop KP"/>
      <sheetName val=" DON GIA"/>
      <sheetName val="CHIET TINH THEO KH.SAT"/>
      <sheetName val="Con NCS thu"/>
      <sheetName val="BHCond_Batch"/>
      <sheetName val="KHTT"/>
      <sheetName val="KHCBthan"/>
      <sheetName val="KHTTthan"/>
      <sheetName val="KHPC"/>
      <sheetName val="KHPCthan"/>
      <sheetName val="BC tån kho than"/>
      <sheetName val="KHPCthan2002"/>
      <sheetName val="VCTT"/>
      <sheetName val="VCTh"/>
      <sheetName val="143"/>
      <sheetName val="161"/>
      <sheetName val="162"/>
      <sheetName val="163"/>
      <sheetName val="164"/>
      <sheetName val="171"/>
      <sheetName val="172"/>
      <sheetName val="310"/>
      <sheetName val="320"/>
      <sheetName val="330"/>
      <sheetName val="360"/>
      <sheetName val="410"/>
      <sheetName val="420"/>
      <sheetName val="500"/>
      <sheetName val="GIAO TBI"/>
      <sheetName val="20000000"/>
      <sheetName val="BKmua vao"/>
      <sheetName val="BKBan ra"/>
      <sheetName val="BCsudunghd"/>
      <sheetName val="TOkhaithue"/>
      <sheetName val="MTL$-JDTTY"/>
      <sheetName val="A6"/>
      <sheetName val="5 nam (tach)"/>
      <sheetName val="5 nam (tach) (2)"/>
      <sheetName val="KH 2003"/>
      <sheetName val="shorequant"/>
      <sheetName val="MV06"/>
      <sheetName val="BR06"/>
      <sheetName val="TH06"/>
      <sheetName val="TL10PH"/>
      <sheetName val="bth "/>
      <sheetName val="Khoan"/>
      <sheetName val="cvc"/>
      <sheetName val="bcl "/>
      <sheetName val="6 T-2003"/>
      <sheetName val="T1-04"/>
      <sheetName val="T2-04 "/>
      <sheetName val="T3-04"/>
      <sheetName val="T4-04 "/>
      <sheetName val="T5-04  "/>
      <sheetName val="T6-04  "/>
      <sheetName val="QUY II"/>
      <sheetName val="QUY III"/>
      <sheetName val="BIABAO"/>
      <sheetName val="PHAN TICH VAT TU NGANG"/>
      <sheetName val="BANG DU TOAN DRC"/>
      <sheetName val="DIEN GIAI TIEN LUONG"/>
      <sheetName val="TONGKET"/>
      <sheetName val="TMINH"/>
      <sheetName val="CHIET TINH DON GIA"/>
      <sheetName val="KHOILUONG"/>
      <sheetName val="THIETBI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Khe uoc vay"/>
      <sheetName val="Tom tat"/>
      <sheetName val="TH tien vay"/>
      <sheetName val="KH tra no vay NH "/>
      <sheetName val="vay NHNo LS"/>
      <sheetName val="tr.han No LS"/>
      <sheetName val="NHNo Thanh hoa"/>
      <sheetName val="vay NHCT"/>
      <sheetName val="vay NHDT"/>
      <sheetName val="Dai han HTPT"/>
      <sheetName val="Lai quy 3 "/>
      <sheetName val="Tr.han NHCT"/>
      <sheetName val="Tr.han NHDT"/>
      <sheetName val="Von tu co HTPT"/>
      <sheetName val="KH NH"/>
      <sheetName val="HDTD BKLS"/>
      <sheetName val="LEGEND"/>
      <sheetName val="Outlets"/>
      <sheetName val="PGs"/>
      <sheetName val="KHo152"/>
      <sheetName val="Kho153"/>
      <sheetName val="Bia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BKNHAP"/>
      <sheetName val="BKX"/>
      <sheetName val="MSVT"/>
      <sheetName val="MSSP"/>
      <sheetName val="§V"/>
      <sheetName val="N-X -T"/>
      <sheetName val="ESTI."/>
      <sheetName val="DI-ESTI"/>
      <sheetName val="Lists"/>
      <sheetName val="bang tinh chi phi KSSB"/>
      <sheetName val="bang ke khoi luong"/>
      <sheetName val="bang tinh don gia khao sat"/>
      <sheetName val="bu nha cong"/>
      <sheetName val="phu cap"/>
      <sheetName val="bang luong"/>
      <sheetName val="bangtinhchiphi"/>
      <sheetName val="VC-bocdo"/>
      <sheetName val="Chiettinh"/>
      <sheetName val="Chiphi"/>
      <sheetName val="T-nghiem"/>
      <sheetName val="T.hop-TN"/>
      <sheetName val="TH-DIEN"/>
      <sheetName val="KS-Thietke"/>
      <sheetName val="Vattu-tuphan"/>
      <sheetName val="Pbtru-trungthe"/>
      <sheetName val="PBcapABC"/>
      <sheetName val="vtthop"/>
      <sheetName val="BangTTKLQIV2000"/>
      <sheetName val="THTKnam 2000"/>
      <sheetName val="Kho than 9 thang"/>
      <sheetName val="KLQIII"/>
      <sheetName val="KL6thang"/>
      <sheetName val="KLQIV"/>
      <sheetName val="KL2000"/>
      <sheetName val="Kho gach 9 thang"/>
      <sheetName val="Kho gach2000"/>
      <sheetName val="BM moiBC2000"/>
      <sheetName val="KLQI2001"/>
      <sheetName val="KLQII2001"/>
      <sheetName val="BC ton kho than QI2001"/>
      <sheetName val="TonkhoQII"/>
      <sheetName val="THTon khoQ1&amp;GC"/>
      <sheetName val="TH ton kho 6 thang"/>
      <sheetName val="KL6 thang"/>
      <sheetName val="TKho QIV2000"/>
      <sheetName val="Ton kho 6 thang 2001"/>
      <sheetName val="KL QIV2001"/>
      <sheetName val="KL QI 2002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km342+500-km342+690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Mÿÿ$-PRODÿÿÿÿ-UG"/>
      <sheetName val="MTL$-PÿÿDTANK-AG"/>
      <sheetName val="Thong so chinh"/>
      <sheetName val="44"/>
      <sheetName val="43"/>
      <sheetName val="42"/>
      <sheetName val="41"/>
      <sheetName val="40"/>
      <sheetName val="39"/>
      <sheetName val="38"/>
      <sheetName val="37"/>
      <sheetName val="36"/>
      <sheetName val="35"/>
      <sheetName val="34"/>
      <sheetName val="33"/>
      <sheetName val="32"/>
      <sheetName val="31"/>
      <sheetName val="30"/>
      <sheetName val="29"/>
      <sheetName val="28"/>
      <sheetName val="27"/>
      <sheetName val="26"/>
      <sheetName val="25"/>
      <sheetName val="24"/>
      <sheetName val="23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aung"/>
      <sheetName val="DUNGQUAT-6"/>
      <sheetName val="DP NOI"/>
      <sheetName val="DP NGOAI"/>
      <sheetName val="YCU-HC"/>
      <sheetName val="KHO 21ST"/>
      <sheetName val="KHO 49 TN"/>
      <sheetName val="KHO 82 TN"/>
      <sheetName val="KHO 28 TN"/>
      <sheetName val="TTBLII-58 NGT"/>
      <sheetName val="4 VT SAU"/>
      <sheetName val="74TN"/>
      <sheetName val="108 NG TRAI"/>
      <sheetName val="68A QTRUNG"/>
      <sheetName val="HT QUAY"/>
      <sheetName val="BTK TKHO"/>
      <sheetName val="818"/>
      <sheetName val="km345+661-kms45+000 (2)"/>
      <sheetName val="km338+1w6-km338+230"/>
      <sheetName val="km338+439-km388+571.x9"/>
      <sheetName val="km337+u33.60-km338 (2)"/>
      <sheetName val="km345+400-km345+5 0 (3) (2)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THChi"/>
      <sheetName val="THthu"/>
      <sheetName val="BCD"/>
      <sheetName val="111"/>
      <sheetName val="112"/>
      <sheetName val="133"/>
      <sheetName val="142"/>
      <sheetName val="152"/>
      <sheetName val="153"/>
      <sheetName val="154"/>
      <sheetName val="211"/>
      <sheetName val="214"/>
      <sheetName val="3331"/>
      <sheetName val="3334"/>
      <sheetName val="334"/>
      <sheetName val="Proj.Sum"/>
      <sheetName val="5.1TB"/>
      <sheetName val="HT1"/>
      <sheetName val="5.1"/>
      <sheetName val="HT5.1"/>
      <sheetName val="kich thuoc"/>
      <sheetName val="DTHH"/>
      <sheetName val="DTHU-T8"/>
      <sheetName val="Ch-tinh"/>
      <sheetName val="Chiet tinh dz35"/>
      <sheetName val="Quantity"/>
      <sheetName val="Trunggian"/>
      <sheetName val="Danh Sach"/>
      <sheetName val="8. Danh muc chuc danh"/>
      <sheetName val="De11A"/>
      <sheetName val="Gia vat tu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??-BLDG"/>
      <sheetName val="уровни"/>
      <sheetName val="PVGC"/>
      <sheetName val="phuluc1"/>
      <sheetName val="phuluc2"/>
      <sheetName val="phuluc3A"/>
      <sheetName val="phuluc3b"/>
      <sheetName val="Phuluc4"/>
      <sheetName val="phuluc5"/>
      <sheetName val="phuluc9"/>
      <sheetName val="phuluc10"/>
      <sheetName val="PHULUC11"/>
      <sheetName val="phuluc12"/>
      <sheetName val="CCDN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_x0000_Y_x0000__x0004__x0000__x0000__x0000_é_x0000_Y_x0000__x0004__x0000__x0000__x0000_ê_x0000_Y_x0000__x0004__x0000__x0000__x0000_ë_x0000_Y_x0000__x0004__x0000__x0000__x0000_"/>
      <sheetName val="_x0000_Y_x0000__x0004__x0000__x0000__x0000_õ_x0000_Y_x0000__x0004__x0000__x0000__x0000_ö_x0000_Y_x0000__x0004__x0000__x0000__x0000_÷_x0000_Y_x0000__x0004__x0000__x0000__x0000_"/>
      <sheetName val="_x0001_Y_x0000__x0004__x0000__x0000__x0000__x0001__x0001_Y_x0000__x0004__x0000__x0000__x0000__x0002__x0001_Y_x0000__x0004__x0000__x0000__x0000__x0003__x0001_Y_x0000__x0004__x0000__x0000__x0000_"/>
      <sheetName val="_x0001_Y_x0000__x0004__x0000__x0000__x0000__x000d__x0001_Y_x0000__x0004__x0000__x0000__x0000__x000e__x0001_Y_x0000__x0004__x0000__x0000__x0000__x000f__x0001_Y_x0000__x0004__x0000__x0000__x0000_"/>
      <sheetName val="_x0001_Y_x0000__x0004__x0000__x0000__x0000__x0019__x0001_Y_x0000__x0004__x0000__x0000__x0000__x001a__x0001_Y_x0000__x0004__x0000__x0000__x0000__x001b__x0001_Y_x0000__x0004__x0000__x0000__x0000_"/>
      <sheetName val="_x0001_Y_x0000__x0004__x0000__x0000__x0000_&amp;_x0001_Y_x0000__x0004__x0000__x0000__x0000_'_x0001_Y_x0000__x0004__x0000__x0000__x0000_(_x0001_Y_x0000__x0004__x0000__x0000__x0000_"/>
      <sheetName val="_x0001_Y_x0000__x0004__x0000__x0000__x0000_2_x0001_Y_x0000__x0004__x0000__x0000__x0000_3_x0001_Y_x0000__x0004__x0000__x0000__x0000_4_x0001_Y_x0000__x0004__x0000__x0000__x0000_"/>
      <sheetName val="_x0001_Y_x0000__x0004__x0000__x0000__x0000_&gt;_x0001_Y_x0000__x0004__x0000__x0000__x0000_?_x0001_Y_x0000__x0004__x0000__x0000__x0000_@_x0001_Y_x0000__x0004__x0000__x0000__x0000_"/>
      <sheetName val="_x0001_Y_x0000__x0004__x0000__x0000__x0000_J_x0001_Y_x0000__x0004__x0000__x0000__x0000_K_x0001_Y_x0000__x0004__x0000__x0000__x0000_L_x0001_Y_x0000__x0004__x0000__x0000__x000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GVL"/>
      <sheetName val="J(Priv.Cap)"/>
      <sheetName val="Old Table"/>
      <sheetName val="gia_vt,nc,may"/>
      <sheetName val="KH-Q1,Q2,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dtxl"/>
      <sheetName val="NS"/>
      <sheetName val="2.withQSXK"/>
      <sheetName val="2_59_1"/>
      <sheetName val="2_1"/>
      <sheetName val="2_2"/>
      <sheetName val="2_3_"/>
      <sheetName val="2_4"/>
      <sheetName val="2_5"/>
      <sheetName val="2_6"/>
      <sheetName val="2_7"/>
      <sheetName val="2_8"/>
      <sheetName val="2_9"/>
      <sheetName val="2_10"/>
      <sheetName val="2_11"/>
      <sheetName val="2_12"/>
      <sheetName val="2_13"/>
      <sheetName val="2_14"/>
      <sheetName val="2_15"/>
      <sheetName val="2_16"/>
      <sheetName val="2_17"/>
      <sheetName val="2_18"/>
      <sheetName val="2_19"/>
      <sheetName val="2_20"/>
      <sheetName val="2_21"/>
      <sheetName val="2_22"/>
      <sheetName val="2_23"/>
      <sheetName val="2_24"/>
      <sheetName val="2_25"/>
      <sheetName val="2_26"/>
      <sheetName val="2_27"/>
      <sheetName val="2_28"/>
      <sheetName val="2_29"/>
      <sheetName val="2_30"/>
      <sheetName val="2_31"/>
      <sheetName val="2_32"/>
      <sheetName val="2_33"/>
      <sheetName val="2_34"/>
      <sheetName val="2_35"/>
      <sheetName val="2_36"/>
      <sheetName val="2_37"/>
      <sheetName val="2_38"/>
      <sheetName val="2_38_1"/>
      <sheetName val="2_38_2"/>
      <sheetName val="2_38_3"/>
      <sheetName val="2_39"/>
      <sheetName val="2_40"/>
      <sheetName val="2_41"/>
      <sheetName val="2_42"/>
      <sheetName val="2_43"/>
      <sheetName val="2_44"/>
      <sheetName val="2_45"/>
      <sheetName val="2_46"/>
      <sheetName val="2_47"/>
      <sheetName val="2_48"/>
      <sheetName val="2_49"/>
      <sheetName val="2_50"/>
      <sheetName val="2_51"/>
      <sheetName val="2_52"/>
      <sheetName val="2_53"/>
      <sheetName val="2_54"/>
      <sheetName val="2_55"/>
      <sheetName val="2_56"/>
      <sheetName val="2_57"/>
      <sheetName val="2_58"/>
      <sheetName val="2_59"/>
      <sheetName val="2_60"/>
      <sheetName val="2_61"/>
      <sheetName val="2_62"/>
      <sheetName val="2_63"/>
      <sheetName val="2_64"/>
      <sheetName val="2_65"/>
      <sheetName val="2_66"/>
      <sheetName val="2_67"/>
      <sheetName val="2_68"/>
      <sheetName val="2_69"/>
      <sheetName val="2_70"/>
      <sheetName val="2_71"/>
      <sheetName val="2_72"/>
      <sheetName val="2_73"/>
      <sheetName val="2_74"/>
      <sheetName val="2_74_1"/>
      <sheetName val="2_90"/>
      <sheetName val="7_THAI_NGUYEN"/>
      <sheetName val="Ban_ra"/>
      <sheetName val="2_withQSXK"/>
      <sheetName val="HT"/>
      <sheetName val="VT,NC,M"/>
      <sheetName val="I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THQI"/>
      <sheetName val="T6"/>
      <sheetName val="THQII"/>
      <sheetName val="Trung"/>
      <sheetName val="THQIII"/>
      <sheetName val="THT nam 04"/>
      <sheetName val="142201ȭT4"/>
      <sheetName val="HD1"/>
      <sheetName val="HD4"/>
      <sheetName val="HD3"/>
      <sheetName val="HD5"/>
      <sheetName val="HD7"/>
      <sheetName val="HD6"/>
      <sheetName val="HD2"/>
      <sheetName val="T.K H.T.T5"/>
      <sheetName val="T.K T7"/>
      <sheetName val="TK T6"/>
      <sheetName val="T.K T5"/>
      <sheetName val="Bang thong ke hang ton"/>
      <sheetName val="thong ke "/>
      <sheetName val="T.KT04"/>
      <sheetName val="T8-9)"/>
      <sheetName val="DATA"/>
      <sheetName val="DTCT"/>
      <sheetName val="PTVT"/>
      <sheetName val="THVT"/>
      <sheetName val="Km282-Km_x0003__x0000_3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ia1"/>
      <sheetName val="Bia"/>
      <sheetName val="THTBO"/>
      <sheetName val="XLAP"/>
      <sheetName val="Bao cao Quy I-06"/>
      <sheetName val="Bao cao DD 30.6.06"/>
      <sheetName val="Bao cao DD 31.7.06"/>
      <sheetName val="20+590"/>
      <sheetName val="20+1218"/>
      <sheetName val="22+456"/>
      <sheetName val="23+200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Chart3"/>
      <sheetName val="Chart2"/>
      <sheetName val="BaTrieu-L.con"/>
      <sheetName val="EDT - Ro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Dinh_ha nha"/>
      <sheetName val="Nhap_lieu"/>
      <sheetName val="Khoiluong"/>
      <sheetName val="Vattu"/>
      <sheetName val="Trungchuyen"/>
      <sheetName val="Bu"/>
      <sheetName val="Chitiet"/>
      <sheetName val="Bia¸"/>
      <sheetName val="TL"/>
      <sheetName val="T8-9B"/>
      <sheetName val="Coc 6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8-9þ"/>
      <sheetName val="2.74"/>
      <sheetName val="BCDSPS"/>
      <sheetName val="BCDKT"/>
      <sheetName val=""/>
      <sheetName val=".tuanM"/>
      <sheetName val="[IBASE2.XLS}BHXH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GK"/>
      <sheetName val="CB"/>
      <sheetName val="VP"/>
      <sheetName val="Km274-Km274"/>
      <sheetName val="Km27'-Km278"/>
      <sheetName val="KHVô XL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THKP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gia vt,nc,may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Sheet12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IBASE2"/>
      <sheetName val="CongNo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Nhap_lieÈ"/>
      <sheetName val="PNT-QUOT-#3"/>
      <sheetName val="COAT&amp;WRAP-QIOT-#3"/>
      <sheetName val="T8-9@"/>
      <sheetName val="Tonf hop"/>
      <sheetName val="CoquyTM"/>
      <sheetName val="TH_B¸"/>
      <sheetName val="TD khao sat"/>
      <sheetName val="_x0000__x0000__x0005__x0000__x0000_"/>
      <sheetName val=" GT CPhi tung dot"/>
      <sheetName val="ESTI."/>
      <sheetName val="DI-ESTI"/>
      <sheetName val="THTBþ"/>
      <sheetName val="CHITIET VL-NC"/>
      <sheetName val="DON GIA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Nhap_lie"/>
      <sheetName val="Nhap_lie("/>
      <sheetName val="Chart䀀"/>
      <sheetName val="T8-9("/>
      <sheetName val="nghi dinh-_x0004__x0010_"/>
      <sheetName val="Cong hop 2,0ࡸ2,0"/>
      <sheetName val="Km282-Km_x0003_?3"/>
      <sheetName val="Biaþ"/>
      <sheetName val="Luot"/>
      <sheetName val="lapdap TB 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x0000_"/>
      <sheetName val="Bia_x0000_"/>
      <sheetName val="_IBASE2.XLSѝTNHNoi"/>
      <sheetName val="Km282-Km_x0003_"/>
      <sheetName val="Soqu_x0005_"/>
      <sheetName val="thong ke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  <sheetName val="XXXXXXÿÿ"/>
      <sheetName val="KHT4ÿÿ-02"/>
      <sheetName val="ÿÿÿÿ "/>
      <sheetName val="PhanTichDonGia"/>
      <sheetName val="T4-99_x0005_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Soqu "/>
      <sheetName val="DMT"/>
      <sheetName val="Soqu窨_x0013_竬"/>
      <sheetName val="Soqu_x0005__x0000_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Figure 6 NPV"/>
      <sheetName val="Km282-Km_x0003_3"/>
      <sheetName val="_x0005_"/>
      <sheetName val="tien uong"/>
      <sheetName val="Y_BA"/>
      <sheetName val="T6-99 _x0012_[IBASE2.XLS]T"/>
      <sheetName val="T4-99_x0005_T5-99"/>
      <sheetName val="Km282-Km 3"/>
      <sheetName val=" "/>
      <sheetName val="Soqu_x0005_"/>
      <sheetName val="BTH chua"/>
      <sheetName val="XXXXXX?"/>
      <sheetName val="MTO REV.2(ARMOR)"/>
      <sheetName val="Dhue GTGT"/>
      <sheetName val="DMTCNTM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8">
          <cell r="AH58" t="str">
            <v>EPCP</v>
          </cell>
          <cell r="AI58" t="str">
            <v>EPOXY-PHENOLIC CURED PRIMER .</v>
          </cell>
          <cell r="AJ58" t="str">
            <v>4691(Ar-910)</v>
          </cell>
          <cell r="AK58" t="str">
            <v>1060</v>
          </cell>
          <cell r="AL58" t="str">
            <v>76</v>
          </cell>
          <cell r="AM58">
            <v>1</v>
          </cell>
          <cell r="AN58">
            <v>17.3</v>
          </cell>
          <cell r="AO58">
            <v>19.2</v>
          </cell>
          <cell r="AP58">
            <v>30.9</v>
          </cell>
          <cell r="AQ58">
            <v>43.35</v>
          </cell>
          <cell r="AR58">
            <v>31.25</v>
          </cell>
          <cell r="AS58">
            <v>25.89</v>
          </cell>
          <cell r="AT58">
            <v>750</v>
          </cell>
          <cell r="AU58">
            <v>600</v>
          </cell>
          <cell r="AV58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69">
          <cell r="AH69" t="str">
            <v>VZCP</v>
          </cell>
          <cell r="AI69" t="str">
            <v>CHLORINATED RUBBER BASE M.I.O.COATING</v>
          </cell>
          <cell r="AJ69" t="str">
            <v>4693(Ar-930)</v>
          </cell>
          <cell r="AK69" t="str">
            <v>1452(RF-68)</v>
          </cell>
          <cell r="AL69" t="str">
            <v>600</v>
          </cell>
          <cell r="AM69">
            <v>1</v>
          </cell>
          <cell r="AN69">
            <v>16.399999999999999</v>
          </cell>
          <cell r="AO69">
            <v>13.2</v>
          </cell>
          <cell r="AP69">
            <v>14.8</v>
          </cell>
          <cell r="AQ69">
            <v>37.799999999999997</v>
          </cell>
          <cell r="AR69">
            <v>37.880000000000003</v>
          </cell>
          <cell r="AS69">
            <v>33.72</v>
          </cell>
          <cell r="AT69">
            <v>620</v>
          </cell>
          <cell r="AU69">
            <v>500</v>
          </cell>
          <cell r="AV69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8">
          <cell r="AT88">
            <v>640</v>
          </cell>
          <cell r="AU88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99">
          <cell r="AT99">
            <v>500</v>
          </cell>
          <cell r="AU99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 refreshError="1"/>
      <sheetData sheetId="724" refreshError="1"/>
      <sheetData sheetId="725" refreshError="1"/>
      <sheetData sheetId="726" refreshError="1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 refreshError="1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 refreshError="1"/>
      <sheetData sheetId="828" refreshError="1"/>
      <sheetData sheetId="829"/>
      <sheetData sheetId="830"/>
      <sheetData sheetId="831"/>
      <sheetData sheetId="832"/>
      <sheetData sheetId="833"/>
      <sheetData sheetId="834"/>
      <sheetData sheetId="835" refreshError="1"/>
      <sheetData sheetId="836" refreshError="1"/>
      <sheetData sheetId="837" refreshError="1"/>
      <sheetData sheetId="838" refreshError="1"/>
      <sheetData sheetId="839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 refreshError="1"/>
      <sheetData sheetId="893" refreshError="1"/>
      <sheetData sheetId="894"/>
      <sheetData sheetId="895" refreshError="1"/>
      <sheetData sheetId="896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/>
      <sheetData sheetId="92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/>
      <sheetData sheetId="1206"/>
      <sheetData sheetId="1207"/>
      <sheetData sheetId="1208"/>
      <sheetData sheetId="1209" refreshError="1"/>
      <sheetData sheetId="1210"/>
      <sheetData sheetId="1211" refreshError="1"/>
      <sheetData sheetId="1212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/>
      <sheetData sheetId="1243"/>
      <sheetData sheetId="1244"/>
      <sheetData sheetId="1245"/>
      <sheetData sheetId="1246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/>
      <sheetData sheetId="1675"/>
      <sheetData sheetId="1676"/>
      <sheetData sheetId="1677"/>
      <sheetData sheetId="1678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 refreshError="1"/>
      <sheetData sheetId="1703" refreshError="1"/>
      <sheetData sheetId="1704" refreshError="1"/>
      <sheetData sheetId="1705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/>
      <sheetData sheetId="1712"/>
      <sheetData sheetId="1713" refreshError="1"/>
      <sheetData sheetId="1714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/>
      <sheetData sheetId="1722" refreshError="1"/>
      <sheetData sheetId="1723" refreshError="1"/>
      <sheetData sheetId="1724"/>
      <sheetData sheetId="1725" refreshError="1"/>
      <sheetData sheetId="1726" refreshError="1"/>
      <sheetData sheetId="17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.74"/>
      <sheetName val="Km282-Km_x0003_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01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120"/>
      <sheetName val="IFAD"/>
      <sheetName val="CVHN"/>
      <sheetName val="TCVM"/>
      <sheetName val="RIDP"/>
      <sheetName val="LDNN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Soqu_x0005_"/>
      <sheetName val="thong ke"/>
      <sheetName val="DMT"/>
      <sheetName val="T4-99_x0005_"/>
      <sheetName val="Năm"/>
      <sheetName val="Thời gian"/>
      <sheetName val="Tỉnh"/>
      <sheetName val="NS"/>
      <sheetName val="Km282-Km_x0003_3"/>
      <sheetName val="_x0005_"/>
      <sheetName val="tien uong"/>
      <sheetName val="Y_BA"/>
      <sheetName val="T6-99 _x0012_[IBASE2.XLS]T"/>
      <sheetName val="T4-99_x0005_T5-99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/>
      <sheetData sheetId="760"/>
      <sheetData sheetId="761"/>
      <sheetData sheetId="762"/>
      <sheetData sheetId="763"/>
      <sheetData sheetId="764"/>
      <sheetData sheetId="765"/>
      <sheetData sheetId="766" refreshError="1"/>
      <sheetData sheetId="767" refreshError="1"/>
      <sheetData sheetId="768"/>
      <sheetData sheetId="769" refreshError="1"/>
      <sheetData sheetId="770" refreshError="1"/>
      <sheetData sheetId="771" refreshError="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 refreshError="1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 refreshError="1"/>
      <sheetData sheetId="1008" refreshError="1"/>
      <sheetData sheetId="1009" refreshError="1"/>
      <sheetData sheetId="1010" refreshError="1"/>
      <sheetData sheetId="101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 refreshError="1"/>
      <sheetData sheetId="1211"/>
      <sheetData sheetId="1212" refreshError="1"/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/>
      <sheetData sheetId="1236"/>
      <sheetData sheetId="1237"/>
      <sheetData sheetId="1238"/>
      <sheetData sheetId="1239"/>
      <sheetData sheetId="1240" refreshError="1"/>
      <sheetData sheetId="1241"/>
      <sheetData sheetId="1242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/>
      <sheetData sheetId="1661"/>
      <sheetData sheetId="1662"/>
      <sheetData sheetId="1663"/>
      <sheetData sheetId="1664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E24"/>
  <sheetViews>
    <sheetView zoomScalePageLayoutView="90" workbookViewId="0">
      <selection activeCell="E12" sqref="E12"/>
    </sheetView>
  </sheetViews>
  <sheetFormatPr defaultColWidth="11.42578125" defaultRowHeight="12.75"/>
  <cols>
    <col min="1" max="1" width="2.7109375" style="3" customWidth="1"/>
    <col min="2" max="2" width="38.42578125" style="3" customWidth="1"/>
    <col min="3" max="4" width="15.140625" style="3" customWidth="1"/>
    <col min="5" max="5" width="16.7109375" style="3" customWidth="1"/>
    <col min="6" max="16384" width="11.42578125" style="3"/>
  </cols>
  <sheetData>
    <row r="1" spans="1:5" ht="21" customHeight="1">
      <c r="A1" s="1" t="s">
        <v>19</v>
      </c>
      <c r="B1" s="2"/>
      <c r="C1" s="2"/>
      <c r="D1" s="2"/>
      <c r="E1" s="2"/>
    </row>
    <row r="2" spans="1:5" ht="21" customHeight="1">
      <c r="A2" s="2"/>
      <c r="B2" s="2"/>
      <c r="C2" s="2"/>
      <c r="D2" s="2"/>
      <c r="E2" s="2"/>
    </row>
    <row r="3" spans="1:5" ht="21" customHeight="1">
      <c r="A3" s="4"/>
      <c r="B3" s="4"/>
      <c r="C3" s="5"/>
      <c r="D3" s="4"/>
      <c r="E3" s="6" t="s">
        <v>0</v>
      </c>
    </row>
    <row r="4" spans="1:5" ht="18" customHeight="1">
      <c r="A4" s="7"/>
      <c r="B4" s="7"/>
      <c r="C4" s="8" t="s">
        <v>1</v>
      </c>
      <c r="D4" s="8" t="s">
        <v>2</v>
      </c>
      <c r="E4" s="8" t="s">
        <v>3</v>
      </c>
    </row>
    <row r="5" spans="1:5" ht="18" customHeight="1">
      <c r="A5" s="9"/>
      <c r="B5" s="9"/>
      <c r="C5" s="10" t="s">
        <v>4</v>
      </c>
      <c r="D5" s="11"/>
      <c r="E5" s="10" t="s">
        <v>5</v>
      </c>
    </row>
    <row r="6" spans="1:5" ht="18" customHeight="1">
      <c r="A6" s="9"/>
      <c r="B6" s="9"/>
      <c r="C6" s="12"/>
      <c r="D6" s="12"/>
      <c r="E6" s="13" t="s">
        <v>6</v>
      </c>
    </row>
    <row r="7" spans="1:5">
      <c r="A7" s="9"/>
      <c r="B7" s="9"/>
      <c r="C7" s="9"/>
      <c r="D7" s="9"/>
      <c r="E7" s="14"/>
    </row>
    <row r="8" spans="1:5" ht="21.75" customHeight="1">
      <c r="A8" s="15" t="s">
        <v>7</v>
      </c>
      <c r="B8" s="16"/>
      <c r="C8" s="17">
        <v>1542.7840962999999</v>
      </c>
      <c r="D8" s="17">
        <v>1540.9472073080001</v>
      </c>
      <c r="E8" s="18">
        <v>99.880936743099369</v>
      </c>
    </row>
    <row r="9" spans="1:5" ht="21.75" customHeight="1">
      <c r="A9" s="19"/>
      <c r="B9" s="20" t="s">
        <v>8</v>
      </c>
      <c r="C9" s="21">
        <v>1005.049224</v>
      </c>
      <c r="D9" s="21">
        <v>997.28729350000015</v>
      </c>
      <c r="E9" s="18">
        <v>99.227706433212475</v>
      </c>
    </row>
    <row r="10" spans="1:5" ht="21.75" customHeight="1">
      <c r="A10" s="19"/>
      <c r="B10" s="20" t="s">
        <v>9</v>
      </c>
      <c r="C10" s="21">
        <v>537.73487229999989</v>
      </c>
      <c r="D10" s="21">
        <v>543.65991380799983</v>
      </c>
      <c r="E10" s="18">
        <v>101.10185182572545</v>
      </c>
    </row>
    <row r="11" spans="1:5" ht="21.75" customHeight="1">
      <c r="A11" s="15" t="s">
        <v>10</v>
      </c>
      <c r="B11" s="20"/>
      <c r="C11" s="17">
        <v>1910.35</v>
      </c>
      <c r="D11" s="17">
        <v>1907.972131</v>
      </c>
      <c r="E11" s="22">
        <v>99.875527050017027</v>
      </c>
    </row>
    <row r="12" spans="1:5" ht="21.75" customHeight="1">
      <c r="A12" s="19"/>
      <c r="B12" s="16" t="s">
        <v>11</v>
      </c>
      <c r="C12" s="21">
        <v>1474.4152300000001</v>
      </c>
      <c r="D12" s="21">
        <v>1469.3710909999998</v>
      </c>
      <c r="E12" s="18">
        <v>99.657888843158489</v>
      </c>
    </row>
    <row r="13" spans="1:5" ht="21.75" customHeight="1">
      <c r="A13" s="15" t="s">
        <v>12</v>
      </c>
      <c r="B13" s="20"/>
      <c r="C13" s="17">
        <v>692.85374000000002</v>
      </c>
      <c r="D13" s="17">
        <v>710.72467000000006</v>
      </c>
      <c r="E13" s="22">
        <v>102.57932215246468</v>
      </c>
    </row>
    <row r="14" spans="1:5" ht="21.75" customHeight="1">
      <c r="A14" s="15" t="s">
        <v>13</v>
      </c>
      <c r="B14" s="23"/>
      <c r="C14" s="17"/>
      <c r="D14" s="17"/>
      <c r="E14" s="22"/>
    </row>
    <row r="15" spans="1:5" ht="21.75" customHeight="1">
      <c r="A15" s="23"/>
      <c r="B15" s="20" t="s">
        <v>14</v>
      </c>
      <c r="C15" s="21">
        <v>49.208619999999996</v>
      </c>
      <c r="D15" s="21">
        <v>53.012340000000009</v>
      </c>
      <c r="E15" s="18">
        <v>107.72978392810042</v>
      </c>
    </row>
    <row r="16" spans="1:5" ht="21.75" customHeight="1">
      <c r="A16" s="23"/>
      <c r="B16" s="20" t="s">
        <v>15</v>
      </c>
      <c r="C16" s="21">
        <v>7.0245299999999995</v>
      </c>
      <c r="D16" s="21">
        <v>7.1666399999999992</v>
      </c>
      <c r="E16" s="18">
        <v>102.02305349966474</v>
      </c>
    </row>
    <row r="17" spans="1:5" ht="21.75" customHeight="1">
      <c r="A17" s="23"/>
      <c r="B17" s="20" t="s">
        <v>16</v>
      </c>
      <c r="C17" s="21">
        <v>1.7917000000000001</v>
      </c>
      <c r="D17" s="21">
        <v>1.6911</v>
      </c>
      <c r="E17" s="18">
        <v>94.385220740079262</v>
      </c>
    </row>
    <row r="18" spans="1:5" ht="21.75" customHeight="1">
      <c r="A18" s="23"/>
      <c r="B18" s="20" t="s">
        <v>17</v>
      </c>
      <c r="C18" s="21">
        <v>3.343</v>
      </c>
      <c r="D18" s="21">
        <v>3.5272799999999997</v>
      </c>
      <c r="E18" s="18">
        <v>105.51241399940172</v>
      </c>
    </row>
    <row r="19" spans="1:5" ht="20.100000000000001" customHeight="1">
      <c r="B19" s="19" t="s">
        <v>18</v>
      </c>
      <c r="C19" s="21">
        <v>71.661224199999992</v>
      </c>
      <c r="D19" s="21">
        <v>77.038623174839998</v>
      </c>
      <c r="E19" s="18">
        <v>107.50391726470116</v>
      </c>
    </row>
    <row r="20" spans="1:5" ht="20.100000000000001" customHeight="1">
      <c r="A20" s="24"/>
      <c r="B20" s="24"/>
      <c r="C20" s="24"/>
      <c r="D20" s="24"/>
      <c r="E20" s="24"/>
    </row>
    <row r="21" spans="1:5" ht="20.100000000000001" customHeight="1">
      <c r="A21" s="24"/>
      <c r="B21" s="24"/>
      <c r="C21" s="24"/>
      <c r="D21" s="24"/>
      <c r="E21" s="24"/>
    </row>
    <row r="22" spans="1:5" ht="20.100000000000001" customHeight="1"/>
    <row r="23" spans="1:5" ht="20.100000000000001" customHeight="1"/>
    <row r="24" spans="1:5" ht="20.100000000000001" customHeight="1"/>
  </sheetData>
  <pageMargins left="0.86614173228346503" right="0.47244094488188998" top="0.74803149606299202" bottom="0.511811023622047" header="0.43307086614173201" footer="0.31496062992126"/>
  <pageSetup paperSize="9" firstPageNumber="28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E84F3-BBA6-4257-98D4-C7629B686EE2}">
  <dimension ref="A1:D75"/>
  <sheetViews>
    <sheetView workbookViewId="0">
      <selection activeCell="A5" sqref="A5"/>
    </sheetView>
  </sheetViews>
  <sheetFormatPr defaultColWidth="10" defaultRowHeight="12.75"/>
  <cols>
    <col min="1" max="1" width="40.28515625" style="152" customWidth="1"/>
    <col min="2" max="3" width="11.28515625" style="152" customWidth="1"/>
    <col min="4" max="4" width="23.7109375" style="152" customWidth="1"/>
    <col min="5" max="16384" width="10" style="152"/>
  </cols>
  <sheetData>
    <row r="1" spans="1:4" s="202" customFormat="1" ht="20.100000000000001" customHeight="1">
      <c r="A1" s="207" t="s">
        <v>244</v>
      </c>
      <c r="B1" s="206"/>
      <c r="C1" s="206"/>
      <c r="D1" s="206"/>
    </row>
    <row r="2" spans="1:4" ht="20.100000000000001" customHeight="1">
      <c r="A2" s="153"/>
      <c r="B2" s="153"/>
      <c r="C2" s="153"/>
    </row>
    <row r="3" spans="1:4" s="193" customFormat="1" ht="16.149999999999999" customHeight="1">
      <c r="A3" s="147"/>
      <c r="B3" s="147"/>
      <c r="C3" s="189"/>
      <c r="D3" s="201" t="s">
        <v>239</v>
      </c>
    </row>
    <row r="4" spans="1:4" s="193" customFormat="1" ht="16.149999999999999" customHeight="1">
      <c r="A4" s="188"/>
      <c r="B4" s="200" t="s">
        <v>57</v>
      </c>
      <c r="C4" s="200" t="s">
        <v>57</v>
      </c>
      <c r="D4" s="182" t="s">
        <v>236</v>
      </c>
    </row>
    <row r="5" spans="1:4" s="193" customFormat="1" ht="16.149999999999999" customHeight="1">
      <c r="A5" s="180"/>
      <c r="B5" s="133">
        <v>2023</v>
      </c>
      <c r="C5" s="133">
        <v>2024</v>
      </c>
      <c r="D5" s="178" t="s">
        <v>238</v>
      </c>
    </row>
    <row r="6" spans="1:4" s="193" customFormat="1" ht="20.100000000000001" customHeight="1">
      <c r="A6" s="147"/>
      <c r="B6" s="74"/>
      <c r="C6" s="74"/>
      <c r="D6" s="74"/>
    </row>
    <row r="7" spans="1:4" s="197" customFormat="1" ht="20.100000000000001" customHeight="1">
      <c r="A7" s="159" t="s">
        <v>226</v>
      </c>
      <c r="B7" s="199">
        <f>B8+B9+B14</f>
        <v>14406</v>
      </c>
      <c r="C7" s="199">
        <f>C8+C9+C14</f>
        <v>17353</v>
      </c>
      <c r="D7" s="198">
        <f>C7/B7*100</f>
        <v>120.45675413022352</v>
      </c>
    </row>
    <row r="8" spans="1:4" s="194" customFormat="1" ht="20.100000000000001" customHeight="1">
      <c r="A8" s="128" t="s">
        <v>224</v>
      </c>
      <c r="B8" s="196">
        <v>316</v>
      </c>
      <c r="C8" s="196">
        <v>351</v>
      </c>
      <c r="D8" s="195">
        <f>C8/B8*100</f>
        <v>111.0759493670886</v>
      </c>
    </row>
    <row r="9" spans="1:4" s="194" customFormat="1" ht="20.100000000000001" customHeight="1">
      <c r="A9" s="128" t="s">
        <v>223</v>
      </c>
      <c r="B9" s="196">
        <f>SUM(B10:B13)</f>
        <v>2945</v>
      </c>
      <c r="C9" s="196">
        <f>SUM(C10:C13)</f>
        <v>3385</v>
      </c>
      <c r="D9" s="195">
        <f>C9/B9*100</f>
        <v>114.94057724957555</v>
      </c>
    </row>
    <row r="10" spans="1:4" s="193" customFormat="1" ht="20.100000000000001" customHeight="1">
      <c r="A10" s="164" t="s">
        <v>222</v>
      </c>
      <c r="B10" s="192">
        <v>90</v>
      </c>
      <c r="C10" s="192">
        <v>114</v>
      </c>
      <c r="D10" s="191">
        <f>C10/B10*100</f>
        <v>126.66666666666666</v>
      </c>
    </row>
    <row r="11" spans="1:4" s="193" customFormat="1" ht="19.5" customHeight="1">
      <c r="A11" s="164" t="s">
        <v>49</v>
      </c>
      <c r="B11" s="192">
        <v>1563</v>
      </c>
      <c r="C11" s="192">
        <v>1865</v>
      </c>
      <c r="D11" s="191">
        <f>C11/B11*100</f>
        <v>119.32181701855407</v>
      </c>
    </row>
    <row r="12" spans="1:4" s="193" customFormat="1" ht="30.75" customHeight="1">
      <c r="A12" s="164" t="s">
        <v>221</v>
      </c>
      <c r="B12" s="192">
        <v>246</v>
      </c>
      <c r="C12" s="192">
        <v>213</v>
      </c>
      <c r="D12" s="191">
        <f>C12/B12*100</f>
        <v>86.58536585365853</v>
      </c>
    </row>
    <row r="13" spans="1:4" s="193" customFormat="1" ht="20.100000000000001" customHeight="1">
      <c r="A13" s="164" t="s">
        <v>220</v>
      </c>
      <c r="B13" s="192">
        <v>1046</v>
      </c>
      <c r="C13" s="192">
        <v>1193</v>
      </c>
      <c r="D13" s="191">
        <f>C13/B13*100</f>
        <v>114.05353728489484</v>
      </c>
    </row>
    <row r="14" spans="1:4" s="194" customFormat="1" ht="20.100000000000001" customHeight="1">
      <c r="A14" s="128" t="s">
        <v>219</v>
      </c>
      <c r="B14" s="196">
        <f>SUM(B15:B26)</f>
        <v>11145</v>
      </c>
      <c r="C14" s="196">
        <f>SUM(C15:C26)</f>
        <v>13617</v>
      </c>
      <c r="D14" s="195">
        <f>C14/B14*100</f>
        <v>122.18034993270525</v>
      </c>
    </row>
    <row r="15" spans="1:4" s="193" customFormat="1" ht="27" customHeight="1">
      <c r="A15" s="164" t="s">
        <v>218</v>
      </c>
      <c r="B15" s="192">
        <v>5386</v>
      </c>
      <c r="C15" s="192">
        <v>6941</v>
      </c>
      <c r="D15" s="191">
        <f>C15/B15*100</f>
        <v>128.87114741923506</v>
      </c>
    </row>
    <row r="16" spans="1:4" s="193" customFormat="1" ht="20.100000000000001" customHeight="1">
      <c r="A16" s="164" t="s">
        <v>217</v>
      </c>
      <c r="B16" s="192">
        <v>556</v>
      </c>
      <c r="C16" s="192">
        <v>651</v>
      </c>
      <c r="D16" s="191">
        <f>C16/B16*100</f>
        <v>117.08633093525181</v>
      </c>
    </row>
    <row r="17" spans="1:4" s="193" customFormat="1" ht="20.100000000000001" customHeight="1">
      <c r="A17" s="164" t="s">
        <v>216</v>
      </c>
      <c r="B17" s="192">
        <v>757</v>
      </c>
      <c r="C17" s="192">
        <v>798</v>
      </c>
      <c r="D17" s="191">
        <f>C17/B17*100</f>
        <v>105.41611624834874</v>
      </c>
    </row>
    <row r="18" spans="1:4" s="193" customFormat="1" ht="20.100000000000001" customHeight="1">
      <c r="A18" s="164" t="s">
        <v>215</v>
      </c>
      <c r="B18" s="192">
        <v>515</v>
      </c>
      <c r="C18" s="192">
        <v>602</v>
      </c>
      <c r="D18" s="191">
        <f>C18/B18*100</f>
        <v>116.89320388349516</v>
      </c>
    </row>
    <row r="19" spans="1:4" s="193" customFormat="1" ht="21.75" customHeight="1">
      <c r="A19" s="164" t="s">
        <v>214</v>
      </c>
      <c r="B19" s="192">
        <v>190</v>
      </c>
      <c r="C19" s="192">
        <v>184</v>
      </c>
      <c r="D19" s="191">
        <f>C19/B19*100</f>
        <v>96.84210526315789</v>
      </c>
    </row>
    <row r="20" spans="1:4" s="193" customFormat="1" ht="20.100000000000001" customHeight="1">
      <c r="A20" s="164" t="s">
        <v>213</v>
      </c>
      <c r="B20" s="192">
        <v>1035</v>
      </c>
      <c r="C20" s="192">
        <v>1020</v>
      </c>
      <c r="D20" s="191">
        <f>C20/B20*100</f>
        <v>98.550724637681171</v>
      </c>
    </row>
    <row r="21" spans="1:4" s="193" customFormat="1" ht="41.25" customHeight="1">
      <c r="A21" s="164" t="s">
        <v>212</v>
      </c>
      <c r="B21" s="192">
        <v>966</v>
      </c>
      <c r="C21" s="192">
        <v>1217</v>
      </c>
      <c r="D21" s="191">
        <f>C21/B21*100</f>
        <v>125.98343685300206</v>
      </c>
    </row>
    <row r="22" spans="1:4" s="193" customFormat="1" ht="20.100000000000001" customHeight="1">
      <c r="A22" s="164" t="s">
        <v>211</v>
      </c>
      <c r="B22" s="192">
        <v>582</v>
      </c>
      <c r="C22" s="192">
        <v>704</v>
      </c>
      <c r="D22" s="191">
        <f>C22/B22*100</f>
        <v>120.96219931271477</v>
      </c>
    </row>
    <row r="23" spans="1:4" s="193" customFormat="1" ht="21" customHeight="1">
      <c r="A23" s="164" t="s">
        <v>210</v>
      </c>
      <c r="B23" s="192">
        <v>155</v>
      </c>
      <c r="C23" s="192">
        <v>204</v>
      </c>
      <c r="D23" s="191">
        <f>C23/B23*100</f>
        <v>131.61290322580646</v>
      </c>
    </row>
    <row r="24" spans="1:4" s="193" customFormat="1" ht="20.100000000000001" customHeight="1">
      <c r="A24" s="164" t="s">
        <v>209</v>
      </c>
      <c r="B24" s="192">
        <v>114</v>
      </c>
      <c r="C24" s="192">
        <v>153</v>
      </c>
      <c r="D24" s="191">
        <f>C24/B24*100</f>
        <v>134.21052631578948</v>
      </c>
    </row>
    <row r="25" spans="1:4" ht="42.75" customHeight="1">
      <c r="A25" s="164" t="s">
        <v>208</v>
      </c>
      <c r="B25" s="192">
        <v>713</v>
      </c>
      <c r="C25" s="192">
        <v>899</v>
      </c>
      <c r="D25" s="191">
        <f>C25/B25*100</f>
        <v>126.08695652173914</v>
      </c>
    </row>
    <row r="26" spans="1:4" ht="20.100000000000001" customHeight="1">
      <c r="A26" s="164" t="s">
        <v>207</v>
      </c>
      <c r="B26" s="192">
        <v>176</v>
      </c>
      <c r="C26" s="192">
        <v>244</v>
      </c>
      <c r="D26" s="191">
        <f>C26/B26*100</f>
        <v>138.63636363636365</v>
      </c>
    </row>
    <row r="27" spans="1:4" ht="20.100000000000001" customHeight="1">
      <c r="A27" s="208"/>
      <c r="B27" s="153"/>
      <c r="C27" s="153"/>
      <c r="D27" s="153"/>
    </row>
    <row r="28" spans="1:4" ht="20.100000000000001" customHeight="1">
      <c r="A28" s="153"/>
      <c r="B28" s="153"/>
      <c r="C28" s="153"/>
    </row>
    <row r="29" spans="1:4" ht="20.100000000000001" customHeight="1">
      <c r="A29" s="153"/>
      <c r="B29" s="153"/>
      <c r="C29" s="153"/>
    </row>
    <row r="30" spans="1:4" ht="20.100000000000001" customHeight="1">
      <c r="A30" s="153"/>
      <c r="B30" s="153"/>
      <c r="C30" s="153"/>
    </row>
    <row r="31" spans="1:4" ht="20.100000000000001" customHeight="1">
      <c r="A31" s="153"/>
      <c r="B31" s="153"/>
      <c r="C31" s="153"/>
    </row>
    <row r="32" spans="1:4" ht="20.100000000000001" customHeight="1">
      <c r="A32" s="153"/>
      <c r="B32" s="153"/>
      <c r="C32" s="153"/>
    </row>
    <row r="33" spans="1:4" ht="20.100000000000001" customHeight="1">
      <c r="A33" s="153"/>
      <c r="B33" s="153"/>
      <c r="C33" s="153"/>
    </row>
    <row r="34" spans="1:4" ht="20.100000000000001" customHeight="1">
      <c r="A34" s="153"/>
      <c r="B34" s="153"/>
      <c r="C34" s="153"/>
    </row>
    <row r="35" spans="1:4" ht="20.100000000000001" customHeight="1">
      <c r="A35" s="153"/>
      <c r="B35" s="153"/>
      <c r="C35" s="153"/>
    </row>
    <row r="36" spans="1:4" ht="20.100000000000001" customHeight="1">
      <c r="A36" s="153"/>
      <c r="B36" s="153"/>
      <c r="C36" s="153"/>
      <c r="D36" s="153"/>
    </row>
    <row r="37" spans="1:4" ht="20.100000000000001" customHeight="1">
      <c r="A37" s="153"/>
      <c r="B37" s="153"/>
      <c r="C37" s="153"/>
      <c r="D37" s="153"/>
    </row>
    <row r="38" spans="1:4" ht="20.100000000000001" customHeight="1">
      <c r="A38" s="153"/>
      <c r="B38" s="153"/>
      <c r="C38" s="153"/>
      <c r="D38" s="153"/>
    </row>
    <row r="39" spans="1:4" ht="20.100000000000001" customHeight="1">
      <c r="A39" s="153"/>
      <c r="B39" s="153"/>
      <c r="C39" s="153"/>
      <c r="D39" s="153"/>
    </row>
    <row r="40" spans="1:4" ht="20.100000000000001" customHeight="1">
      <c r="A40" s="153"/>
      <c r="B40" s="153"/>
      <c r="C40" s="153"/>
      <c r="D40" s="153"/>
    </row>
    <row r="41" spans="1:4" ht="20.100000000000001" customHeight="1">
      <c r="A41" s="153"/>
      <c r="B41" s="153"/>
      <c r="C41" s="153"/>
      <c r="D41" s="153"/>
    </row>
    <row r="42" spans="1:4" ht="20.100000000000001" customHeight="1">
      <c r="A42" s="153"/>
      <c r="B42" s="153"/>
      <c r="C42" s="153"/>
      <c r="D42" s="153"/>
    </row>
    <row r="43" spans="1:4" ht="20.100000000000001" customHeight="1">
      <c r="A43" s="153"/>
      <c r="B43" s="153"/>
      <c r="C43" s="153"/>
      <c r="D43" s="153"/>
    </row>
    <row r="44" spans="1:4" ht="20.100000000000001" customHeight="1">
      <c r="A44" s="153"/>
      <c r="B44" s="153"/>
      <c r="C44" s="153"/>
      <c r="D44" s="153"/>
    </row>
    <row r="45" spans="1:4" ht="20.100000000000001" customHeight="1">
      <c r="A45" s="153"/>
      <c r="B45" s="153"/>
      <c r="C45" s="153"/>
      <c r="D45" s="153"/>
    </row>
    <row r="46" spans="1:4" ht="20.100000000000001" customHeight="1">
      <c r="A46" s="153"/>
      <c r="B46" s="153"/>
      <c r="C46" s="153"/>
      <c r="D46" s="153"/>
    </row>
    <row r="47" spans="1:4" ht="20.100000000000001" customHeight="1">
      <c r="A47" s="153"/>
      <c r="B47" s="153"/>
      <c r="C47" s="153"/>
      <c r="D47" s="153"/>
    </row>
    <row r="48" spans="1:4" ht="20.100000000000001" customHeight="1">
      <c r="A48" s="153"/>
      <c r="B48" s="153"/>
      <c r="C48" s="153"/>
      <c r="D48" s="153"/>
    </row>
    <row r="49" spans="1:4" ht="20.100000000000001" customHeight="1">
      <c r="A49" s="153"/>
      <c r="B49" s="153"/>
      <c r="C49" s="153"/>
      <c r="D49" s="153"/>
    </row>
    <row r="50" spans="1:4" ht="20.100000000000001" customHeight="1">
      <c r="A50" s="153"/>
      <c r="B50" s="153"/>
      <c r="C50" s="153"/>
      <c r="D50" s="153"/>
    </row>
    <row r="51" spans="1:4" ht="20.100000000000001" customHeight="1">
      <c r="A51" s="153"/>
      <c r="B51" s="153"/>
      <c r="C51" s="153"/>
      <c r="D51" s="153"/>
    </row>
    <row r="52" spans="1:4" ht="20.100000000000001" customHeight="1">
      <c r="A52" s="153"/>
      <c r="B52" s="153"/>
      <c r="C52" s="153"/>
      <c r="D52" s="153"/>
    </row>
    <row r="53" spans="1:4" ht="20.100000000000001" customHeight="1">
      <c r="A53" s="153"/>
      <c r="B53" s="153"/>
      <c r="C53" s="153"/>
      <c r="D53" s="153"/>
    </row>
    <row r="54" spans="1:4" ht="20.100000000000001" customHeight="1">
      <c r="A54" s="153"/>
      <c r="B54" s="153"/>
      <c r="C54" s="153"/>
      <c r="D54" s="153"/>
    </row>
    <row r="55" spans="1:4" ht="20.100000000000001" customHeight="1">
      <c r="A55" s="153"/>
      <c r="B55" s="153"/>
      <c r="C55" s="153"/>
      <c r="D55" s="153"/>
    </row>
    <row r="56" spans="1:4" ht="20.100000000000001" customHeight="1">
      <c r="A56" s="153"/>
      <c r="B56" s="153"/>
      <c r="C56" s="153"/>
      <c r="D56" s="153"/>
    </row>
    <row r="57" spans="1:4" ht="20.100000000000001" customHeight="1">
      <c r="A57" s="153"/>
      <c r="B57" s="153"/>
      <c r="C57" s="153"/>
      <c r="D57" s="153"/>
    </row>
    <row r="58" spans="1:4" ht="20.100000000000001" customHeight="1">
      <c r="A58" s="153"/>
      <c r="B58" s="153"/>
      <c r="C58" s="153"/>
      <c r="D58" s="153"/>
    </row>
    <row r="59" spans="1:4" ht="20.100000000000001" customHeight="1">
      <c r="A59" s="153"/>
      <c r="B59" s="153"/>
      <c r="C59" s="153"/>
      <c r="D59" s="153"/>
    </row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s="152" customFormat="1" ht="20.100000000000001" customHeight="1"/>
    <row r="66" s="152" customFormat="1" ht="20.100000000000001" customHeight="1"/>
    <row r="67" s="152" customFormat="1" ht="20.100000000000001" customHeight="1"/>
    <row r="68" s="152" customFormat="1" ht="20.100000000000001" customHeight="1"/>
    <row r="69" s="152" customFormat="1" ht="20.100000000000001" customHeight="1"/>
    <row r="70" s="152" customFormat="1" ht="20.100000000000001" customHeight="1"/>
    <row r="71" s="152" customFormat="1" ht="20.100000000000001" customHeight="1"/>
    <row r="72" s="152" customFormat="1" ht="20.100000000000001" customHeight="1"/>
    <row r="73" s="152" customFormat="1" ht="20.100000000000001" customHeight="1"/>
    <row r="74" s="152" customFormat="1" ht="20.100000000000001" customHeight="1"/>
    <row r="75" s="152" customFormat="1" ht="20.100000000000001" customHeight="1"/>
  </sheetData>
  <pageMargins left="0.78740157480314965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26147-E189-4180-ACED-0A7F0DC04E92}">
  <dimension ref="A1:H77"/>
  <sheetViews>
    <sheetView workbookViewId="0">
      <selection activeCell="I18" sqref="I18"/>
    </sheetView>
  </sheetViews>
  <sheetFormatPr defaultColWidth="9" defaultRowHeight="15"/>
  <cols>
    <col min="1" max="1" width="2" style="209" customWidth="1"/>
    <col min="2" max="2" width="35.140625" style="209" customWidth="1"/>
    <col min="3" max="3" width="10.85546875" style="209" customWidth="1"/>
    <col min="4" max="4" width="10.140625" style="209" customWidth="1"/>
    <col min="5" max="5" width="10.28515625" style="209" customWidth="1"/>
    <col min="6" max="6" width="12.85546875" style="209" customWidth="1"/>
    <col min="7" max="7" width="15.85546875" style="209" customWidth="1"/>
    <col min="8" max="16384" width="9" style="209"/>
  </cols>
  <sheetData>
    <row r="1" spans="1:8" ht="20.100000000000001" customHeight="1">
      <c r="A1" s="242" t="s">
        <v>269</v>
      </c>
    </row>
    <row r="2" spans="1:8" ht="20.100000000000001" customHeight="1">
      <c r="A2" s="241"/>
      <c r="B2" s="241"/>
      <c r="C2" s="241"/>
      <c r="D2" s="241"/>
      <c r="E2" s="241"/>
      <c r="F2" s="241"/>
    </row>
    <row r="3" spans="1:8" ht="15.95" customHeight="1">
      <c r="A3" s="241"/>
      <c r="B3" s="241"/>
      <c r="C3" s="241"/>
      <c r="D3" s="241"/>
      <c r="E3" s="241"/>
      <c r="F3" s="241"/>
    </row>
    <row r="4" spans="1:8" ht="15.95" customHeight="1">
      <c r="A4" s="240"/>
      <c r="B4" s="240"/>
      <c r="C4" s="240"/>
      <c r="D4" s="240"/>
      <c r="E4" s="240"/>
      <c r="G4" s="239" t="s">
        <v>268</v>
      </c>
      <c r="H4" s="238"/>
    </row>
    <row r="5" spans="1:8" ht="15.95" customHeight="1">
      <c r="A5" s="237"/>
      <c r="B5" s="237"/>
      <c r="C5" s="236" t="s">
        <v>267</v>
      </c>
      <c r="D5" s="236" t="s">
        <v>113</v>
      </c>
      <c r="E5" s="236" t="s">
        <v>266</v>
      </c>
      <c r="F5" s="236" t="s">
        <v>57</v>
      </c>
      <c r="G5" s="236" t="s">
        <v>57</v>
      </c>
      <c r="H5" s="233"/>
    </row>
    <row r="6" spans="1:8" ht="15.95" customHeight="1">
      <c r="A6" s="234"/>
      <c r="B6" s="234"/>
      <c r="C6" s="233" t="s">
        <v>204</v>
      </c>
      <c r="D6" s="233" t="s">
        <v>203</v>
      </c>
      <c r="E6" s="233" t="s">
        <v>57</v>
      </c>
      <c r="F6" s="233" t="s">
        <v>265</v>
      </c>
      <c r="G6" s="233" t="s">
        <v>265</v>
      </c>
      <c r="H6" s="233"/>
    </row>
    <row r="7" spans="1:8" ht="15.95" customHeight="1">
      <c r="A7" s="234"/>
      <c r="B7" s="234"/>
      <c r="C7" s="235">
        <v>2024</v>
      </c>
      <c r="D7" s="235">
        <v>2024</v>
      </c>
      <c r="E7" s="235" t="s">
        <v>205</v>
      </c>
      <c r="F7" s="235" t="s">
        <v>264</v>
      </c>
      <c r="G7" s="235" t="s">
        <v>263</v>
      </c>
      <c r="H7" s="233"/>
    </row>
    <row r="8" spans="1:8" ht="15.95" customHeight="1">
      <c r="A8" s="234"/>
      <c r="B8" s="234"/>
      <c r="E8" s="233"/>
      <c r="F8" s="233"/>
      <c r="G8" s="233"/>
      <c r="H8" s="233"/>
    </row>
    <row r="9" spans="1:8" ht="15.95" customHeight="1">
      <c r="A9" s="232" t="s">
        <v>226</v>
      </c>
      <c r="B9" s="231"/>
      <c r="C9" s="230">
        <v>63869.280999999995</v>
      </c>
      <c r="D9" s="230">
        <v>68360.460000000006</v>
      </c>
      <c r="E9" s="230">
        <v>495926.40104999999</v>
      </c>
      <c r="F9" s="229">
        <v>64.330560848466291</v>
      </c>
      <c r="G9" s="229">
        <v>101.82449380044373</v>
      </c>
      <c r="H9" s="229"/>
    </row>
    <row r="10" spans="1:8" ht="15.6" customHeight="1">
      <c r="A10" s="222"/>
      <c r="B10" s="227" t="s">
        <v>262</v>
      </c>
      <c r="C10" s="226">
        <v>11582.11</v>
      </c>
      <c r="D10" s="225">
        <v>12284.61</v>
      </c>
      <c r="E10" s="225">
        <v>87183.1</v>
      </c>
      <c r="F10" s="224">
        <v>70.118172505835787</v>
      </c>
      <c r="G10" s="224">
        <v>99.771693678146463</v>
      </c>
      <c r="H10" s="229"/>
    </row>
    <row r="11" spans="1:8" ht="15.6" customHeight="1">
      <c r="A11" s="222"/>
      <c r="B11" s="228" t="s">
        <v>261</v>
      </c>
      <c r="C11" s="226"/>
      <c r="D11" s="225"/>
      <c r="E11" s="225"/>
      <c r="F11" s="224"/>
      <c r="G11" s="224"/>
      <c r="H11" s="224"/>
    </row>
    <row r="12" spans="1:8" ht="15.6" customHeight="1">
      <c r="A12" s="222"/>
      <c r="B12" s="223" t="s">
        <v>260</v>
      </c>
      <c r="C12" s="220">
        <v>7356.23</v>
      </c>
      <c r="D12" s="219">
        <v>7721.52</v>
      </c>
      <c r="E12" s="219">
        <v>54239.58</v>
      </c>
      <c r="F12" s="218">
        <v>76.108335160635093</v>
      </c>
      <c r="G12" s="218">
        <v>84.462382804421978</v>
      </c>
      <c r="H12" s="223"/>
    </row>
    <row r="13" spans="1:8" ht="15.6" customHeight="1">
      <c r="A13" s="222"/>
      <c r="B13" s="223" t="s">
        <v>259</v>
      </c>
      <c r="C13" s="220">
        <v>830.32</v>
      </c>
      <c r="D13" s="219">
        <v>919.72</v>
      </c>
      <c r="E13" s="219">
        <v>7622.72</v>
      </c>
      <c r="F13" s="218">
        <v>75.208797670740495</v>
      </c>
      <c r="G13" s="218">
        <v>123.83209680799392</v>
      </c>
      <c r="H13" s="223"/>
    </row>
    <row r="14" spans="1:8" ht="15.6" customHeight="1">
      <c r="A14" s="222"/>
      <c r="B14" s="223" t="s">
        <v>258</v>
      </c>
      <c r="C14" s="220">
        <v>164.91</v>
      </c>
      <c r="D14" s="219">
        <v>187.52</v>
      </c>
      <c r="E14" s="219">
        <v>995.49</v>
      </c>
      <c r="F14" s="218">
        <v>43.062741162424508</v>
      </c>
      <c r="G14" s="218">
        <v>143.40930044946413</v>
      </c>
      <c r="H14" s="223"/>
    </row>
    <row r="15" spans="1:8" ht="15.6" customHeight="1">
      <c r="A15" s="222"/>
      <c r="B15" s="223" t="s">
        <v>257</v>
      </c>
      <c r="C15" s="220">
        <v>123.11999999999999</v>
      </c>
      <c r="D15" s="219">
        <v>131.82</v>
      </c>
      <c r="E15" s="219">
        <v>874.3599999999999</v>
      </c>
      <c r="F15" s="215">
        <v>42.446329200322921</v>
      </c>
      <c r="G15" s="218">
        <v>109.00341586256764</v>
      </c>
      <c r="H15" s="223"/>
    </row>
    <row r="16" spans="1:8" ht="15.6" customHeight="1">
      <c r="A16" s="222"/>
      <c r="B16" s="223" t="s">
        <v>256</v>
      </c>
      <c r="C16" s="220">
        <v>73.11</v>
      </c>
      <c r="D16" s="219">
        <v>79.709999999999994</v>
      </c>
      <c r="E16" s="219">
        <v>546.07099999999991</v>
      </c>
      <c r="F16" s="218">
        <v>48.924078985091732</v>
      </c>
      <c r="G16" s="218">
        <v>56.456035151201853</v>
      </c>
      <c r="H16" s="223"/>
    </row>
    <row r="17" spans="1:8" ht="15.6" customHeight="1">
      <c r="A17" s="222"/>
      <c r="B17" s="223" t="s">
        <v>255</v>
      </c>
      <c r="C17" s="220">
        <v>71.91</v>
      </c>
      <c r="D17" s="220">
        <v>79.239999999999995</v>
      </c>
      <c r="E17" s="220">
        <v>526.46</v>
      </c>
      <c r="F17" s="215">
        <v>49.774038006996314</v>
      </c>
      <c r="G17" s="215">
        <v>120.62873771280618</v>
      </c>
      <c r="H17" s="223"/>
    </row>
    <row r="18" spans="1:8" ht="15.6" customHeight="1">
      <c r="A18" s="222"/>
      <c r="B18" s="223" t="s">
        <v>254</v>
      </c>
      <c r="C18" s="220">
        <v>72.52</v>
      </c>
      <c r="D18" s="219">
        <v>82.91</v>
      </c>
      <c r="E18" s="219">
        <v>526.30999999999995</v>
      </c>
      <c r="F18" s="218">
        <v>49.457788302510892</v>
      </c>
      <c r="G18" s="218">
        <v>78.11999050050467</v>
      </c>
      <c r="H18" s="223"/>
    </row>
    <row r="19" spans="1:8" ht="15.6" customHeight="1">
      <c r="A19" s="222"/>
      <c r="B19" s="223" t="s">
        <v>253</v>
      </c>
      <c r="C19" s="219">
        <v>40.51</v>
      </c>
      <c r="D19" s="219">
        <v>43.37</v>
      </c>
      <c r="E19" s="219">
        <v>314.5</v>
      </c>
      <c r="F19" s="218">
        <v>56.751538336611503</v>
      </c>
      <c r="G19" s="218">
        <v>117.12785371122119</v>
      </c>
      <c r="H19" s="223"/>
    </row>
    <row r="20" spans="1:8" ht="15.6" customHeight="1">
      <c r="A20" s="222"/>
      <c r="B20" s="223" t="s">
        <v>252</v>
      </c>
      <c r="C20" s="220">
        <v>40.260000000000005</v>
      </c>
      <c r="D20" s="220">
        <v>42.699999999999996</v>
      </c>
      <c r="E20" s="220">
        <v>278.56</v>
      </c>
      <c r="F20" s="215">
        <v>61.397399162442149</v>
      </c>
      <c r="G20" s="215">
        <v>140.81488221615606</v>
      </c>
      <c r="H20" s="223"/>
    </row>
    <row r="21" spans="1:8" ht="15.6" customHeight="1">
      <c r="A21" s="222"/>
      <c r="B21" s="223" t="s">
        <v>251</v>
      </c>
      <c r="C21" s="213">
        <v>35.409999999999997</v>
      </c>
      <c r="D21" s="213">
        <v>39.42</v>
      </c>
      <c r="E21" s="213">
        <v>197.16800000000001</v>
      </c>
      <c r="F21" s="212">
        <v>54.334215167548507</v>
      </c>
      <c r="G21" s="212">
        <v>139.15449220128451</v>
      </c>
      <c r="H21" s="223"/>
    </row>
    <row r="22" spans="1:8" ht="15.6" customHeight="1">
      <c r="A22" s="222"/>
      <c r="B22" s="227" t="s">
        <v>250</v>
      </c>
      <c r="C22" s="226"/>
      <c r="D22" s="225"/>
      <c r="E22" s="225"/>
      <c r="F22" s="224"/>
      <c r="G22" s="224"/>
      <c r="H22" s="223"/>
    </row>
    <row r="23" spans="1:8" ht="15.6" customHeight="1">
      <c r="A23" s="222"/>
      <c r="B23" s="221" t="s">
        <v>249</v>
      </c>
      <c r="C23" s="220">
        <v>35452.256999999998</v>
      </c>
      <c r="D23" s="219">
        <v>38048.726999999999</v>
      </c>
      <c r="E23" s="219">
        <v>274039.65781999996</v>
      </c>
      <c r="F23" s="218">
        <v>8.3342931781319916</v>
      </c>
      <c r="G23" s="218">
        <v>101.06320590279938</v>
      </c>
      <c r="H23" s="215"/>
    </row>
    <row r="24" spans="1:8" ht="15.6" customHeight="1">
      <c r="A24" s="222"/>
      <c r="B24" s="221" t="s">
        <v>248</v>
      </c>
      <c r="C24" s="220">
        <v>14441.022000000001</v>
      </c>
      <c r="D24" s="219">
        <v>15483.058000000001</v>
      </c>
      <c r="E24" s="219">
        <v>115885.17823</v>
      </c>
      <c r="F24" s="218">
        <v>68.935862038163904</v>
      </c>
      <c r="G24" s="218">
        <v>104.84502747282822</v>
      </c>
      <c r="H24" s="215"/>
    </row>
    <row r="25" spans="1:8" ht="15.6" customHeight="1">
      <c r="A25" s="222"/>
      <c r="B25" s="221" t="s">
        <v>247</v>
      </c>
      <c r="C25" s="220">
        <v>2393.8919999999998</v>
      </c>
      <c r="D25" s="219">
        <v>2544.0650000000001</v>
      </c>
      <c r="E25" s="219">
        <v>18818.465</v>
      </c>
      <c r="F25" s="218">
        <v>85.819497116922875</v>
      </c>
      <c r="G25" s="218">
        <v>104.71512464036019</v>
      </c>
      <c r="H25" s="215"/>
    </row>
    <row r="26" spans="1:8" ht="15.6" customHeight="1">
      <c r="B26" s="217" t="s">
        <v>246</v>
      </c>
      <c r="C26" s="216"/>
      <c r="D26" s="216"/>
      <c r="E26" s="216"/>
      <c r="F26" s="212"/>
      <c r="G26" s="212"/>
      <c r="H26" s="215"/>
    </row>
    <row r="27" spans="1:8" ht="15.6" customHeight="1">
      <c r="A27" s="211"/>
      <c r="B27" s="214" t="s">
        <v>191</v>
      </c>
      <c r="C27" s="213">
        <v>7155.5020000000004</v>
      </c>
      <c r="D27" s="213">
        <v>7783.143</v>
      </c>
      <c r="E27" s="213">
        <v>53157.002999999997</v>
      </c>
      <c r="F27" s="212">
        <v>64.173552986180312</v>
      </c>
      <c r="G27" s="212">
        <v>135.1454428477208</v>
      </c>
    </row>
    <row r="28" spans="1:8" ht="15.6" customHeight="1">
      <c r="A28" s="211"/>
      <c r="B28" s="214" t="s">
        <v>139</v>
      </c>
      <c r="C28" s="213">
        <v>4794.3580000000002</v>
      </c>
      <c r="D28" s="213">
        <v>4759.2979999999998</v>
      </c>
      <c r="E28" s="213">
        <v>34868.116000000002</v>
      </c>
      <c r="F28" s="212">
        <v>43.927673781793139</v>
      </c>
      <c r="G28" s="212">
        <v>97.676906441365475</v>
      </c>
    </row>
    <row r="29" spans="1:8" ht="15.6" customHeight="1">
      <c r="A29" s="211"/>
      <c r="B29" s="214" t="s">
        <v>142</v>
      </c>
      <c r="C29" s="213">
        <v>1978.405</v>
      </c>
      <c r="D29" s="213">
        <v>2015.8440000000001</v>
      </c>
      <c r="E29" s="213">
        <v>15866.298000000001</v>
      </c>
      <c r="F29" s="212">
        <v>72.119536363636371</v>
      </c>
      <c r="G29" s="212">
        <v>107.26946928639221</v>
      </c>
    </row>
    <row r="30" spans="1:8" ht="15.6" customHeight="1">
      <c r="A30" s="211"/>
      <c r="B30" s="214" t="s">
        <v>140</v>
      </c>
      <c r="C30" s="213">
        <v>1572.2339999999999</v>
      </c>
      <c r="D30" s="213">
        <v>1774.154</v>
      </c>
      <c r="E30" s="213">
        <v>14177.270049999999</v>
      </c>
      <c r="F30" s="212">
        <v>62.755927604313634</v>
      </c>
      <c r="G30" s="212">
        <v>111.89583422546272</v>
      </c>
    </row>
    <row r="31" spans="1:8" ht="15.6" customHeight="1">
      <c r="A31" s="211"/>
      <c r="B31" s="214" t="s">
        <v>186</v>
      </c>
      <c r="C31" s="213">
        <v>1973.9380000000001</v>
      </c>
      <c r="D31" s="213">
        <v>1998.8869999999999</v>
      </c>
      <c r="E31" s="213">
        <v>13949.495999999999</v>
      </c>
      <c r="F31" s="212">
        <v>69.842675566797539</v>
      </c>
      <c r="G31" s="212">
        <v>90.384550590481894</v>
      </c>
    </row>
    <row r="32" spans="1:8" ht="15.6" customHeight="1">
      <c r="A32" s="211"/>
      <c r="B32" s="214" t="s">
        <v>185</v>
      </c>
      <c r="C32" s="213">
        <v>1434.296</v>
      </c>
      <c r="D32" s="213">
        <v>1668.3050000000001</v>
      </c>
      <c r="E32" s="213">
        <v>12074.365</v>
      </c>
      <c r="F32" s="212">
        <v>60.824784126148209</v>
      </c>
      <c r="G32" s="212">
        <v>104.03995240880451</v>
      </c>
    </row>
    <row r="33" spans="1:7" ht="15.6" customHeight="1">
      <c r="A33" s="211"/>
      <c r="B33" s="214" t="s">
        <v>141</v>
      </c>
      <c r="C33" s="213">
        <v>1785.7560000000001</v>
      </c>
      <c r="D33" s="213">
        <v>1900.058</v>
      </c>
      <c r="E33" s="213">
        <v>11087.288</v>
      </c>
      <c r="F33" s="212">
        <v>53.564543985387459</v>
      </c>
      <c r="G33" s="212">
        <v>131.17485104936563</v>
      </c>
    </row>
    <row r="34" spans="1:7" ht="15.6" customHeight="1">
      <c r="A34" s="211"/>
      <c r="B34" s="214" t="s">
        <v>166</v>
      </c>
      <c r="C34" s="213">
        <v>1245.5340000000001</v>
      </c>
      <c r="D34" s="213">
        <v>1273.5229999999999</v>
      </c>
      <c r="E34" s="213">
        <v>10736.700999999999</v>
      </c>
      <c r="F34" s="212">
        <v>80.784486839820289</v>
      </c>
      <c r="G34" s="212">
        <v>121.95492937332821</v>
      </c>
    </row>
    <row r="35" spans="1:7" ht="15.6" customHeight="1">
      <c r="A35" s="211"/>
      <c r="B35" s="214" t="s">
        <v>188</v>
      </c>
      <c r="C35" s="213">
        <v>1343.204</v>
      </c>
      <c r="D35" s="213">
        <v>1487.6579999999999</v>
      </c>
      <c r="E35" s="213">
        <v>10700.522999999999</v>
      </c>
      <c r="F35" s="212">
        <v>62.501339040341755</v>
      </c>
      <c r="G35" s="212">
        <v>103.45527600470226</v>
      </c>
    </row>
    <row r="36" spans="1:7" ht="15.6" customHeight="1">
      <c r="A36" s="211"/>
      <c r="B36" s="214" t="s">
        <v>138</v>
      </c>
      <c r="C36" s="213">
        <v>1013.922</v>
      </c>
      <c r="D36" s="213">
        <v>1022.55</v>
      </c>
      <c r="E36" s="213">
        <v>7633.85</v>
      </c>
      <c r="F36" s="212">
        <v>75.89750513615688</v>
      </c>
      <c r="G36" s="212">
        <v>103.578817512084</v>
      </c>
    </row>
    <row r="37" spans="1:7" ht="15.6" customHeight="1">
      <c r="A37" s="211"/>
      <c r="B37" s="214" t="s">
        <v>165</v>
      </c>
      <c r="C37" s="213">
        <v>916.21799999999996</v>
      </c>
      <c r="D37" s="213">
        <v>1032.5070000000001</v>
      </c>
      <c r="E37" s="213">
        <v>7301.982</v>
      </c>
      <c r="F37" s="212">
        <v>73.617520650158639</v>
      </c>
      <c r="G37" s="212">
        <v>103.92429760906634</v>
      </c>
    </row>
    <row r="38" spans="1:7" ht="15.6" customHeight="1">
      <c r="A38" s="211"/>
      <c r="B38" s="214" t="s">
        <v>184</v>
      </c>
      <c r="C38" s="213">
        <v>806.15499999999997</v>
      </c>
      <c r="D38" s="213">
        <v>833.15099999999995</v>
      </c>
      <c r="E38" s="213">
        <v>6659.5929999999998</v>
      </c>
      <c r="F38" s="212">
        <v>65.616841424059189</v>
      </c>
      <c r="G38" s="212">
        <v>104.80512059384385</v>
      </c>
    </row>
    <row r="39" spans="1:7" ht="15.6" customHeight="1">
      <c r="A39" s="211"/>
      <c r="B39" s="214" t="s">
        <v>245</v>
      </c>
      <c r="C39" s="213">
        <v>828.27200000000005</v>
      </c>
      <c r="D39" s="213">
        <v>843.73500000000001</v>
      </c>
      <c r="E39" s="213">
        <v>6607.4979999999996</v>
      </c>
      <c r="F39" s="212">
        <v>68.366827484393838</v>
      </c>
      <c r="G39" s="212">
        <v>110.77926593771679</v>
      </c>
    </row>
    <row r="40" spans="1:7" ht="15.6" customHeight="1">
      <c r="A40" s="211"/>
      <c r="B40" s="214" t="s">
        <v>154</v>
      </c>
      <c r="C40" s="213">
        <v>749.82299999999998</v>
      </c>
      <c r="D40" s="213">
        <v>767.97900000000004</v>
      </c>
      <c r="E40" s="213">
        <v>6569.17</v>
      </c>
      <c r="F40" s="212">
        <v>70.989190233030655</v>
      </c>
      <c r="G40" s="212">
        <v>93.639439472200252</v>
      </c>
    </row>
    <row r="41" spans="1:7" ht="15.6" customHeight="1">
      <c r="A41" s="211"/>
      <c r="B41" s="214" t="s">
        <v>190</v>
      </c>
      <c r="C41" s="213">
        <v>817.577</v>
      </c>
      <c r="D41" s="213">
        <v>876.5</v>
      </c>
      <c r="E41" s="213">
        <v>6504.8680000000004</v>
      </c>
      <c r="F41" s="212">
        <v>67.531677982907752</v>
      </c>
      <c r="G41" s="212">
        <v>86.092229479292243</v>
      </c>
    </row>
    <row r="42" spans="1:7" ht="15.6" customHeight="1">
      <c r="A42" s="211"/>
      <c r="B42" s="214" t="s">
        <v>130</v>
      </c>
      <c r="C42" s="213">
        <v>723.40200000000004</v>
      </c>
      <c r="D42" s="213">
        <v>746.87199999999996</v>
      </c>
      <c r="E42" s="213">
        <v>6220.9530000000004</v>
      </c>
      <c r="F42" s="212">
        <v>70.421676320240948</v>
      </c>
      <c r="G42" s="212">
        <v>103.17427910967936</v>
      </c>
    </row>
    <row r="43" spans="1:7" ht="15.6" customHeight="1">
      <c r="A43" s="211"/>
      <c r="B43" s="214" t="s">
        <v>156</v>
      </c>
      <c r="C43" s="213">
        <v>660.90899999999999</v>
      </c>
      <c r="D43" s="213">
        <v>681.84500000000003</v>
      </c>
      <c r="E43" s="213">
        <v>6182.0990000000002</v>
      </c>
      <c r="F43" s="212">
        <v>72.461250788686243</v>
      </c>
      <c r="G43" s="212">
        <v>108.01495901105871</v>
      </c>
    </row>
    <row r="44" spans="1:7" ht="15.6" customHeight="1">
      <c r="A44" s="211"/>
      <c r="B44" s="214" t="s">
        <v>182</v>
      </c>
      <c r="C44" s="213">
        <v>692.85</v>
      </c>
      <c r="D44" s="213">
        <v>805.44</v>
      </c>
      <c r="E44" s="213">
        <v>6098.6350000000002</v>
      </c>
      <c r="F44" s="212">
        <v>67.392811776711909</v>
      </c>
      <c r="G44" s="212">
        <v>82.661143304968348</v>
      </c>
    </row>
    <row r="45" spans="1:7" ht="15.6" customHeight="1">
      <c r="A45" s="211"/>
      <c r="B45" s="214" t="s">
        <v>183</v>
      </c>
      <c r="C45" s="213">
        <v>865.91200000000003</v>
      </c>
      <c r="D45" s="213">
        <v>884.75900000000001</v>
      </c>
      <c r="E45" s="213">
        <v>6093.3919999999998</v>
      </c>
      <c r="F45" s="212">
        <v>75.273880223279605</v>
      </c>
      <c r="G45" s="212">
        <v>112.22009857348019</v>
      </c>
    </row>
    <row r="46" spans="1:7" ht="15.6" customHeight="1">
      <c r="A46" s="211"/>
      <c r="B46" s="214" t="s">
        <v>174</v>
      </c>
      <c r="C46" s="213">
        <v>736.95</v>
      </c>
      <c r="D46" s="213">
        <v>921.75</v>
      </c>
      <c r="E46" s="213">
        <v>5921.3270000000002</v>
      </c>
      <c r="F46" s="212">
        <v>63.672318899300706</v>
      </c>
      <c r="G46" s="212">
        <v>89.707574909869408</v>
      </c>
    </row>
    <row r="47" spans="1:7" ht="15.6" customHeight="1">
      <c r="A47" s="211"/>
      <c r="B47" s="214" t="s">
        <v>172</v>
      </c>
      <c r="C47" s="213">
        <v>849.28499999999997</v>
      </c>
      <c r="D47" s="213">
        <v>882.9</v>
      </c>
      <c r="E47" s="213">
        <v>5773.1840000000002</v>
      </c>
      <c r="F47" s="212">
        <v>70.635203497658651</v>
      </c>
      <c r="G47" s="212">
        <v>103.51110750127704</v>
      </c>
    </row>
    <row r="48" spans="1:7" ht="15.6" customHeight="1">
      <c r="A48" s="211"/>
      <c r="B48" s="214" t="s">
        <v>161</v>
      </c>
      <c r="C48" s="213">
        <v>633.755</v>
      </c>
      <c r="D48" s="213">
        <v>673.35</v>
      </c>
      <c r="E48" s="213">
        <v>5471.6859999999997</v>
      </c>
      <c r="F48" s="212">
        <v>61.616739454115532</v>
      </c>
      <c r="G48" s="212">
        <v>62.643957997288702</v>
      </c>
    </row>
    <row r="49" spans="1:1" ht="15.95" customHeight="1">
      <c r="A49" s="211"/>
    </row>
    <row r="50" spans="1:1" ht="15.95" customHeight="1">
      <c r="A50" s="211"/>
    </row>
    <row r="51" spans="1:1" ht="15.95" customHeight="1">
      <c r="A51" s="211"/>
    </row>
    <row r="52" spans="1:1" ht="15.95" customHeight="1">
      <c r="A52" s="211"/>
    </row>
    <row r="53" spans="1:1" ht="15.95" customHeight="1">
      <c r="A53" s="211"/>
    </row>
    <row r="54" spans="1:1" ht="15.95" customHeight="1">
      <c r="A54" s="211"/>
    </row>
    <row r="55" spans="1:1" ht="15.95" customHeight="1">
      <c r="A55" s="211"/>
    </row>
    <row r="56" spans="1:1" ht="15.95" customHeight="1">
      <c r="A56" s="211"/>
    </row>
    <row r="57" spans="1:1" ht="15.95" customHeight="1">
      <c r="A57" s="211"/>
    </row>
    <row r="58" spans="1:1" ht="15.95" customHeight="1">
      <c r="A58" s="211"/>
    </row>
    <row r="59" spans="1:1" ht="15.95" customHeight="1">
      <c r="A59" s="211"/>
    </row>
    <row r="60" spans="1:1" ht="15.95" customHeight="1">
      <c r="A60" s="211"/>
    </row>
    <row r="61" spans="1:1" ht="15.95" customHeight="1">
      <c r="A61" s="211"/>
    </row>
    <row r="62" spans="1:1" ht="15.95" customHeight="1">
      <c r="A62" s="211"/>
    </row>
    <row r="63" spans="1:1" ht="15.95" customHeight="1">
      <c r="A63" s="211"/>
    </row>
    <row r="64" spans="1:1" ht="15.95" customHeight="1">
      <c r="A64" s="211"/>
    </row>
    <row r="65" spans="1:6" ht="15.95" customHeight="1">
      <c r="A65" s="211"/>
    </row>
    <row r="66" spans="1:6" ht="15.95" customHeight="1">
      <c r="A66" s="211"/>
    </row>
    <row r="67" spans="1:6" ht="15.95" customHeight="1">
      <c r="A67" s="211"/>
    </row>
    <row r="68" spans="1:6" ht="15.95" customHeight="1">
      <c r="A68" s="211"/>
    </row>
    <row r="69" spans="1:6" ht="15.95" customHeight="1">
      <c r="A69" s="211"/>
    </row>
    <row r="70" spans="1:6" ht="15.95" customHeight="1">
      <c r="A70" s="211"/>
    </row>
    <row r="71" spans="1:6">
      <c r="A71" s="210"/>
      <c r="B71" s="210"/>
      <c r="C71" s="210"/>
      <c r="D71" s="210"/>
      <c r="E71" s="210"/>
      <c r="F71" s="210"/>
    </row>
    <row r="72" spans="1:6">
      <c r="A72" s="210"/>
      <c r="B72" s="210"/>
      <c r="C72" s="210"/>
      <c r="D72" s="210"/>
      <c r="E72" s="210"/>
      <c r="F72" s="210"/>
    </row>
    <row r="73" spans="1:6">
      <c r="A73" s="210"/>
      <c r="B73" s="210"/>
      <c r="C73" s="210"/>
      <c r="D73" s="210"/>
      <c r="E73" s="210"/>
      <c r="F73" s="210"/>
    </row>
    <row r="74" spans="1:6">
      <c r="A74" s="210"/>
      <c r="B74" s="210"/>
      <c r="C74" s="210"/>
      <c r="D74" s="210"/>
      <c r="E74" s="210"/>
      <c r="F74" s="210"/>
    </row>
    <row r="75" spans="1:6">
      <c r="A75" s="210"/>
      <c r="B75" s="210"/>
      <c r="C75" s="210"/>
      <c r="D75" s="210"/>
      <c r="E75" s="210"/>
      <c r="F75" s="210"/>
    </row>
    <row r="76" spans="1:6">
      <c r="A76" s="210"/>
      <c r="B76" s="210"/>
      <c r="C76" s="210"/>
      <c r="D76" s="210"/>
      <c r="E76" s="210"/>
      <c r="F76" s="210"/>
    </row>
    <row r="77" spans="1:6">
      <c r="A77" s="210"/>
      <c r="B77" s="210"/>
      <c r="C77" s="210"/>
      <c r="D77" s="210"/>
      <c r="E77" s="210"/>
      <c r="F77" s="21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2CBA8-B86F-4812-A79E-6D1FCCB1467D}">
  <dimension ref="A1:F88"/>
  <sheetViews>
    <sheetView workbookViewId="0">
      <selection activeCell="C11" sqref="C11"/>
    </sheetView>
  </sheetViews>
  <sheetFormatPr defaultColWidth="9.28515625" defaultRowHeight="15"/>
  <cols>
    <col min="1" max="1" width="3" style="243" customWidth="1"/>
    <col min="2" max="2" width="35.5703125" style="243" customWidth="1"/>
    <col min="3" max="3" width="12.42578125" style="244" customWidth="1"/>
    <col min="4" max="4" width="15.28515625" style="244" customWidth="1"/>
    <col min="5" max="5" width="17.28515625" style="243" customWidth="1"/>
    <col min="6" max="16384" width="9.28515625" style="243"/>
  </cols>
  <sheetData>
    <row r="1" spans="1:6" ht="15.75">
      <c r="A1" s="281" t="s">
        <v>300</v>
      </c>
      <c r="B1" s="280"/>
      <c r="C1" s="278"/>
      <c r="D1" s="278"/>
      <c r="E1" s="278"/>
      <c r="F1" s="251"/>
    </row>
    <row r="2" spans="1:6" ht="15.75">
      <c r="A2" s="279"/>
      <c r="B2" s="279"/>
      <c r="C2" s="278"/>
      <c r="D2" s="278"/>
      <c r="E2" s="278"/>
      <c r="F2" s="251"/>
    </row>
    <row r="3" spans="1:6" ht="15.75">
      <c r="A3" s="267"/>
      <c r="B3" s="267"/>
      <c r="C3" s="271"/>
      <c r="D3" s="271"/>
      <c r="E3" s="277" t="s">
        <v>299</v>
      </c>
      <c r="F3" s="251"/>
    </row>
    <row r="4" spans="1:6" ht="15.75">
      <c r="A4" s="276"/>
      <c r="B4" s="275"/>
      <c r="C4" s="274" t="s">
        <v>298</v>
      </c>
      <c r="D4" s="274" t="s">
        <v>297</v>
      </c>
      <c r="E4" s="274" t="s">
        <v>296</v>
      </c>
      <c r="F4" s="251"/>
    </row>
    <row r="5" spans="1:6" ht="15.75">
      <c r="A5" s="267"/>
      <c r="B5" s="273"/>
      <c r="C5" s="272" t="s">
        <v>295</v>
      </c>
      <c r="D5" s="272" t="s">
        <v>231</v>
      </c>
      <c r="E5" s="272" t="s">
        <v>294</v>
      </c>
      <c r="F5" s="251"/>
    </row>
    <row r="6" spans="1:6" ht="15.75">
      <c r="A6" s="267"/>
      <c r="B6" s="267"/>
      <c r="C6" s="271"/>
      <c r="D6" s="271"/>
      <c r="E6" s="271"/>
      <c r="F6" s="251"/>
    </row>
    <row r="7" spans="1:6" ht="15.75">
      <c r="A7" s="253" t="s">
        <v>226</v>
      </c>
      <c r="B7" s="250"/>
      <c r="C7" s="270">
        <v>2743</v>
      </c>
      <c r="D7" s="269">
        <v>15229.960766280001</v>
      </c>
      <c r="E7" s="268">
        <v>8348.6237367946378</v>
      </c>
      <c r="F7" s="251"/>
    </row>
    <row r="8" spans="1:6" ht="15.75">
      <c r="A8" s="253" t="s">
        <v>293</v>
      </c>
      <c r="B8" s="267"/>
      <c r="C8" s="260"/>
      <c r="D8" s="266"/>
      <c r="E8" s="265"/>
      <c r="F8" s="251"/>
    </row>
    <row r="9" spans="1:6" ht="18.75">
      <c r="A9" s="253"/>
      <c r="B9" s="264" t="s">
        <v>188</v>
      </c>
      <c r="C9" s="260">
        <v>32</v>
      </c>
      <c r="D9" s="259">
        <v>1757.237012</v>
      </c>
      <c r="E9" s="257">
        <v>217.50106</v>
      </c>
      <c r="F9" s="262"/>
    </row>
    <row r="10" spans="1:6" ht="18.75">
      <c r="A10" s="253"/>
      <c r="B10" s="264" t="s">
        <v>140</v>
      </c>
      <c r="C10" s="260">
        <v>34</v>
      </c>
      <c r="D10" s="259">
        <v>1681.16863655</v>
      </c>
      <c r="E10" s="257">
        <v>-9.5574569999999994</v>
      </c>
      <c r="F10" s="262"/>
    </row>
    <row r="11" spans="1:6" ht="15.75">
      <c r="A11" s="253"/>
      <c r="B11" s="264" t="s">
        <v>189</v>
      </c>
      <c r="C11" s="260">
        <v>331</v>
      </c>
      <c r="D11" s="259">
        <v>1626.0841533799999</v>
      </c>
      <c r="E11" s="257">
        <v>2814.9202646350004</v>
      </c>
      <c r="F11" s="251"/>
    </row>
    <row r="12" spans="1:6" ht="15.75">
      <c r="A12" s="253"/>
      <c r="B12" s="264" t="s">
        <v>191</v>
      </c>
      <c r="C12" s="260">
        <v>228</v>
      </c>
      <c r="D12" s="259">
        <v>1126.3236755099999</v>
      </c>
      <c r="E12" s="257">
        <v>192.98635320093996</v>
      </c>
      <c r="F12" s="251"/>
    </row>
    <row r="13" spans="1:6" ht="15.75">
      <c r="A13" s="253"/>
      <c r="B13" s="264" t="s">
        <v>184</v>
      </c>
      <c r="C13" s="260">
        <v>34</v>
      </c>
      <c r="D13" s="259">
        <v>948.23689950000005</v>
      </c>
      <c r="E13" s="257">
        <v>9.7117269999999998</v>
      </c>
      <c r="F13" s="251"/>
    </row>
    <row r="14" spans="1:6" ht="15.75">
      <c r="A14" s="253"/>
      <c r="B14" s="264" t="s">
        <v>292</v>
      </c>
      <c r="C14" s="260">
        <v>5</v>
      </c>
      <c r="D14" s="259">
        <v>916.83830899999998</v>
      </c>
      <c r="E14" s="257">
        <v>24.315215999999999</v>
      </c>
      <c r="F14" s="251"/>
    </row>
    <row r="15" spans="1:6" ht="15.75">
      <c r="A15" s="253"/>
      <c r="B15" s="264" t="s">
        <v>141</v>
      </c>
      <c r="C15" s="260">
        <v>84</v>
      </c>
      <c r="D15" s="259">
        <v>852.69020437000006</v>
      </c>
      <c r="E15" s="257">
        <v>351.47093264999995</v>
      </c>
      <c r="F15" s="251"/>
    </row>
    <row r="16" spans="1:6" ht="15.75">
      <c r="A16" s="253"/>
      <c r="B16" s="264" t="s">
        <v>186</v>
      </c>
      <c r="C16" s="260">
        <v>101</v>
      </c>
      <c r="D16" s="259">
        <v>711.75038489999997</v>
      </c>
      <c r="E16" s="257">
        <v>710.48790550000001</v>
      </c>
      <c r="F16" s="251"/>
    </row>
    <row r="17" spans="1:6" ht="16.149999999999999" customHeight="1">
      <c r="A17" s="253"/>
      <c r="B17" s="264" t="s">
        <v>142</v>
      </c>
      <c r="C17" s="260">
        <v>165</v>
      </c>
      <c r="D17" s="259">
        <v>679.06466335999994</v>
      </c>
      <c r="E17" s="261">
        <v>796.18435069187501</v>
      </c>
      <c r="F17" s="251"/>
    </row>
    <row r="18" spans="1:6" ht="16.149999999999999" customHeight="1">
      <c r="A18" s="253"/>
      <c r="B18" s="264" t="s">
        <v>185</v>
      </c>
      <c r="C18" s="260">
        <v>46</v>
      </c>
      <c r="D18" s="259">
        <v>647.71244799999999</v>
      </c>
      <c r="E18" s="257">
        <v>30.641176187500001</v>
      </c>
      <c r="F18" s="251"/>
    </row>
    <row r="19" spans="1:6" ht="16.149999999999999" customHeight="1">
      <c r="A19" s="253"/>
      <c r="B19" s="264" t="s">
        <v>174</v>
      </c>
      <c r="C19" s="260">
        <v>21</v>
      </c>
      <c r="D19" s="259">
        <v>511.73840000000001</v>
      </c>
      <c r="E19" s="257">
        <v>115.5310255</v>
      </c>
      <c r="F19" s="251"/>
    </row>
    <row r="20" spans="1:6" ht="16.149999999999999" customHeight="1">
      <c r="A20" s="253"/>
      <c r="B20" s="264" t="s">
        <v>138</v>
      </c>
      <c r="C20" s="260">
        <v>97</v>
      </c>
      <c r="D20" s="259">
        <v>488.49348103</v>
      </c>
      <c r="E20" s="257">
        <v>157.30615462011718</v>
      </c>
      <c r="F20" s="251"/>
    </row>
    <row r="21" spans="1:6" ht="16.149999999999999" customHeight="1">
      <c r="A21" s="253"/>
      <c r="B21" s="264" t="s">
        <v>172</v>
      </c>
      <c r="C21" s="260">
        <v>63</v>
      </c>
      <c r="D21" s="259">
        <v>461.21014500000001</v>
      </c>
      <c r="E21" s="257">
        <v>647.13121631249999</v>
      </c>
      <c r="F21" s="251"/>
    </row>
    <row r="22" spans="1:6" ht="16.149999999999999" customHeight="1">
      <c r="A22" s="253"/>
      <c r="B22" s="264" t="s">
        <v>291</v>
      </c>
      <c r="C22" s="260">
        <v>1150</v>
      </c>
      <c r="D22" s="259">
        <v>431.82527405000008</v>
      </c>
      <c r="E22" s="257">
        <v>410.20939984619139</v>
      </c>
      <c r="F22" s="251"/>
    </row>
    <row r="23" spans="1:6" ht="16.149999999999999" customHeight="1">
      <c r="A23" s="253"/>
      <c r="B23" s="264" t="s">
        <v>166</v>
      </c>
      <c r="C23" s="260">
        <v>17</v>
      </c>
      <c r="D23" s="259">
        <v>367.36211400000002</v>
      </c>
      <c r="E23" s="257">
        <v>24.977267999999999</v>
      </c>
      <c r="F23" s="251"/>
    </row>
    <row r="24" spans="1:6" ht="16.149999999999999" customHeight="1">
      <c r="A24" s="253"/>
      <c r="B24" s="264" t="s">
        <v>187</v>
      </c>
      <c r="C24" s="260">
        <v>58</v>
      </c>
      <c r="D24" s="259">
        <v>328.62444299999999</v>
      </c>
      <c r="E24" s="257">
        <v>197.576618</v>
      </c>
      <c r="F24" s="251"/>
    </row>
    <row r="25" spans="1:6" ht="16.149999999999999" customHeight="1">
      <c r="A25" s="253"/>
      <c r="B25" s="264" t="s">
        <v>290</v>
      </c>
      <c r="C25" s="260">
        <v>61</v>
      </c>
      <c r="D25" s="259">
        <v>203.68360300000001</v>
      </c>
      <c r="E25" s="257">
        <v>5.0917652968749998</v>
      </c>
      <c r="F25" s="251"/>
    </row>
    <row r="26" spans="1:6" ht="16.149999999999999" customHeight="1">
      <c r="A26" s="253"/>
      <c r="B26" s="264" t="s">
        <v>143</v>
      </c>
      <c r="C26" s="260">
        <v>29</v>
      </c>
      <c r="D26" s="259">
        <v>185.51283519999998</v>
      </c>
      <c r="E26" s="257">
        <v>311.12288669250489</v>
      </c>
      <c r="F26" s="251"/>
    </row>
    <row r="27" spans="1:6" ht="16.149999999999999" customHeight="1">
      <c r="A27" s="253"/>
      <c r="B27" s="264" t="s">
        <v>144</v>
      </c>
      <c r="C27" s="260">
        <v>26</v>
      </c>
      <c r="D27" s="259">
        <v>184.43417842999997</v>
      </c>
      <c r="E27" s="257">
        <v>51.859672351562502</v>
      </c>
      <c r="F27" s="251"/>
    </row>
    <row r="28" spans="1:6" ht="16.149999999999999" customHeight="1">
      <c r="B28" s="243" t="s">
        <v>183</v>
      </c>
      <c r="C28" s="260">
        <v>24</v>
      </c>
      <c r="D28" s="260">
        <v>165.40885399999999</v>
      </c>
      <c r="E28" s="257">
        <v>332.29761462499999</v>
      </c>
      <c r="F28" s="251"/>
    </row>
    <row r="29" spans="1:6" ht="16.149999999999999" customHeight="1">
      <c r="A29" s="253" t="s">
        <v>289</v>
      </c>
      <c r="B29" s="263"/>
      <c r="C29" s="260"/>
      <c r="D29" s="259"/>
      <c r="E29" s="257"/>
      <c r="F29" s="262"/>
    </row>
    <row r="30" spans="1:6" ht="16.149999999999999" customHeight="1">
      <c r="A30" s="253"/>
      <c r="B30" s="248" t="s">
        <v>288</v>
      </c>
      <c r="C30" s="260">
        <v>377</v>
      </c>
      <c r="D30" s="259">
        <v>4975.119335379999</v>
      </c>
      <c r="E30" s="257">
        <v>2089.8215745624998</v>
      </c>
      <c r="F30" s="262"/>
    </row>
    <row r="31" spans="1:6" ht="16.149999999999999" customHeight="1">
      <c r="A31" s="253"/>
      <c r="B31" s="248" t="s">
        <v>287</v>
      </c>
      <c r="C31" s="260">
        <v>330</v>
      </c>
      <c r="D31" s="259">
        <v>2078.9302901900001</v>
      </c>
      <c r="E31" s="257">
        <v>1102.0150979774412</v>
      </c>
      <c r="F31" s="251"/>
    </row>
    <row r="32" spans="1:6" ht="16.149999999999999" customHeight="1">
      <c r="A32" s="253"/>
      <c r="B32" s="248" t="s">
        <v>286</v>
      </c>
      <c r="C32" s="260">
        <v>789</v>
      </c>
      <c r="D32" s="259">
        <v>2066.9763511200003</v>
      </c>
      <c r="E32" s="257">
        <v>872.84398232249998</v>
      </c>
      <c r="F32" s="251"/>
    </row>
    <row r="33" spans="1:6" ht="16.149999999999999" customHeight="1">
      <c r="A33" s="253"/>
      <c r="B33" s="248" t="s">
        <v>285</v>
      </c>
      <c r="C33" s="260">
        <v>289</v>
      </c>
      <c r="D33" s="259">
        <v>1692.6560830399999</v>
      </c>
      <c r="E33" s="257">
        <v>1090.1544946300048</v>
      </c>
      <c r="F33" s="251"/>
    </row>
    <row r="34" spans="1:6" ht="16.149999999999999" customHeight="1">
      <c r="A34" s="253"/>
      <c r="B34" s="248" t="s">
        <v>284</v>
      </c>
      <c r="C34" s="260">
        <v>218</v>
      </c>
      <c r="D34" s="259">
        <v>1635.6866175599996</v>
      </c>
      <c r="E34" s="257">
        <v>546.8673937312501</v>
      </c>
      <c r="F34" s="251"/>
    </row>
    <row r="35" spans="1:6" ht="16.149999999999999" customHeight="1">
      <c r="A35" s="253"/>
      <c r="B35" s="248" t="s">
        <v>283</v>
      </c>
      <c r="C35" s="260">
        <v>155</v>
      </c>
      <c r="D35" s="259">
        <v>740.88806644999988</v>
      </c>
      <c r="E35" s="257">
        <v>526.11356671531246</v>
      </c>
      <c r="F35" s="251"/>
    </row>
    <row r="36" spans="1:6" ht="16.149999999999999" customHeight="1">
      <c r="A36" s="253"/>
      <c r="B36" s="248" t="s">
        <v>282</v>
      </c>
      <c r="C36" s="260">
        <v>6</v>
      </c>
      <c r="D36" s="259">
        <v>731.255</v>
      </c>
      <c r="E36" s="257">
        <v>31.643000000000001</v>
      </c>
      <c r="F36" s="251"/>
    </row>
    <row r="37" spans="1:6" ht="16.149999999999999" customHeight="1">
      <c r="A37" s="253"/>
      <c r="B37" s="248" t="s">
        <v>281</v>
      </c>
      <c r="C37" s="260">
        <v>38</v>
      </c>
      <c r="D37" s="259">
        <v>322.54251900000003</v>
      </c>
      <c r="E37" s="257">
        <v>270.62599594000244</v>
      </c>
      <c r="F37" s="251"/>
    </row>
    <row r="38" spans="1:6" ht="16.149999999999999" customHeight="1">
      <c r="A38" s="253"/>
      <c r="B38" s="248" t="s">
        <v>280</v>
      </c>
      <c r="C38" s="260">
        <v>40</v>
      </c>
      <c r="D38" s="259">
        <v>171.02816919</v>
      </c>
      <c r="E38" s="257">
        <v>42.015408296875002</v>
      </c>
      <c r="F38" s="251"/>
    </row>
    <row r="39" spans="1:6" ht="16.149999999999999" customHeight="1">
      <c r="A39" s="253"/>
      <c r="B39" s="248" t="s">
        <v>279</v>
      </c>
      <c r="C39" s="260">
        <v>92</v>
      </c>
      <c r="D39" s="259">
        <v>138.71398744999999</v>
      </c>
      <c r="E39" s="257">
        <v>25.193650406250001</v>
      </c>
      <c r="F39" s="251"/>
    </row>
    <row r="40" spans="1:6" ht="16.149999999999999" customHeight="1">
      <c r="A40" s="253"/>
      <c r="B40" s="248" t="s">
        <v>278</v>
      </c>
      <c r="C40" s="260">
        <v>13</v>
      </c>
      <c r="D40" s="259">
        <v>125.97771</v>
      </c>
      <c r="E40" s="257">
        <v>188.443455</v>
      </c>
      <c r="F40" s="251"/>
    </row>
    <row r="41" spans="1:6" ht="16.149999999999999" customHeight="1">
      <c r="A41" s="253"/>
      <c r="B41" s="248" t="s">
        <v>277</v>
      </c>
      <c r="C41" s="260">
        <v>21</v>
      </c>
      <c r="D41" s="259">
        <v>116.821355</v>
      </c>
      <c r="E41" s="261">
        <v>53.33</v>
      </c>
      <c r="F41" s="251"/>
    </row>
    <row r="42" spans="1:6" ht="16.149999999999999" customHeight="1">
      <c r="A42" s="253"/>
      <c r="B42" s="248" t="s">
        <v>276</v>
      </c>
      <c r="C42" s="260">
        <v>35</v>
      </c>
      <c r="D42" s="259">
        <v>79.761471159999999</v>
      </c>
      <c r="E42" s="257">
        <v>44.280106000000004</v>
      </c>
      <c r="F42" s="251"/>
    </row>
    <row r="43" spans="1:6" ht="16.149999999999999" customHeight="1">
      <c r="A43" s="253"/>
      <c r="B43" s="248" t="s">
        <v>275</v>
      </c>
      <c r="C43" s="260">
        <v>26</v>
      </c>
      <c r="D43" s="259">
        <v>61.388470890000001</v>
      </c>
      <c r="E43" s="257">
        <v>53.723085500000003</v>
      </c>
      <c r="F43" s="251"/>
    </row>
    <row r="44" spans="1:6" ht="16.149999999999999" customHeight="1">
      <c r="A44" s="253"/>
      <c r="B44" s="248" t="s">
        <v>274</v>
      </c>
      <c r="C44" s="260">
        <v>18</v>
      </c>
      <c r="D44" s="259">
        <v>60.452283259999994</v>
      </c>
      <c r="E44" s="257">
        <v>92.638785999999996</v>
      </c>
      <c r="F44" s="251"/>
    </row>
    <row r="45" spans="1:6" ht="16.149999999999999" customHeight="1">
      <c r="A45" s="253"/>
      <c r="B45" s="248" t="s">
        <v>273</v>
      </c>
      <c r="C45" s="260">
        <v>19</v>
      </c>
      <c r="D45" s="259">
        <v>49.264419100000005</v>
      </c>
      <c r="E45" s="257">
        <v>4.9174049999999996</v>
      </c>
      <c r="F45" s="251"/>
    </row>
    <row r="46" spans="1:6" ht="16.149999999999999" customHeight="1">
      <c r="A46" s="253"/>
      <c r="B46" s="248" t="s">
        <v>272</v>
      </c>
      <c r="C46" s="260">
        <v>11</v>
      </c>
      <c r="D46" s="259">
        <v>40.782285000000002</v>
      </c>
      <c r="E46" s="257">
        <v>-38.994216000000002</v>
      </c>
      <c r="F46" s="251"/>
    </row>
    <row r="47" spans="1:6" ht="16.149999999999999" customHeight="1">
      <c r="A47" s="253"/>
      <c r="B47" s="248" t="s">
        <v>271</v>
      </c>
      <c r="C47" s="260">
        <v>18</v>
      </c>
      <c r="D47" s="259">
        <v>38.523183000000003</v>
      </c>
      <c r="E47" s="257">
        <v>27.227006500000002</v>
      </c>
      <c r="F47" s="251"/>
    </row>
    <row r="48" spans="1:6" ht="16.149999999999999" customHeight="1">
      <c r="A48" s="253"/>
      <c r="B48" s="248" t="s">
        <v>270</v>
      </c>
      <c r="C48" s="260">
        <v>2</v>
      </c>
      <c r="D48" s="259">
        <v>27.86</v>
      </c>
      <c r="E48" s="257">
        <v>1002.28797</v>
      </c>
      <c r="F48" s="251"/>
    </row>
    <row r="49" spans="1:6" ht="16.149999999999999" customHeight="1">
      <c r="A49" s="253"/>
      <c r="C49" s="260"/>
      <c r="D49" s="259"/>
      <c r="E49" s="257"/>
      <c r="F49" s="251"/>
    </row>
    <row r="50" spans="1:6" ht="15.75">
      <c r="A50" s="253"/>
      <c r="C50" s="258"/>
      <c r="D50" s="257"/>
      <c r="E50" s="257"/>
      <c r="F50" s="251"/>
    </row>
    <row r="51" spans="1:6" ht="15.75">
      <c r="A51" s="253"/>
      <c r="C51" s="258"/>
      <c r="D51" s="257"/>
      <c r="E51" s="257"/>
      <c r="F51" s="251"/>
    </row>
    <row r="52" spans="1:6" ht="18.75">
      <c r="A52" s="99"/>
      <c r="C52" s="258"/>
      <c r="D52" s="257"/>
      <c r="E52" s="257"/>
      <c r="F52" s="251"/>
    </row>
    <row r="53" spans="1:6" ht="18.75">
      <c r="A53" s="99"/>
      <c r="C53" s="258"/>
      <c r="D53" s="257"/>
      <c r="E53" s="257"/>
      <c r="F53" s="251"/>
    </row>
    <row r="54" spans="1:6" ht="18.75">
      <c r="A54" s="99"/>
      <c r="C54" s="258"/>
      <c r="D54" s="257"/>
      <c r="E54" s="257"/>
      <c r="F54" s="251"/>
    </row>
    <row r="55" spans="1:6" ht="18.75">
      <c r="A55" s="99"/>
      <c r="C55" s="258"/>
      <c r="D55" s="257"/>
      <c r="E55" s="257"/>
      <c r="F55" s="251"/>
    </row>
    <row r="56" spans="1:6" ht="18.75">
      <c r="A56" s="99"/>
      <c r="B56" s="99"/>
      <c r="C56" s="258"/>
      <c r="D56" s="257"/>
      <c r="E56" s="257"/>
      <c r="F56" s="251"/>
    </row>
    <row r="57" spans="1:6" ht="18.75">
      <c r="A57" s="99"/>
      <c r="B57" s="99"/>
      <c r="C57" s="258"/>
      <c r="D57" s="257"/>
      <c r="E57" s="257"/>
      <c r="F57" s="251"/>
    </row>
    <row r="58" spans="1:6" ht="18.75">
      <c r="A58" s="99"/>
      <c r="B58" s="250"/>
      <c r="C58" s="258"/>
      <c r="D58" s="257"/>
      <c r="E58" s="257"/>
      <c r="F58" s="251"/>
    </row>
    <row r="59" spans="1:6" ht="18.75">
      <c r="A59" s="99"/>
      <c r="B59" s="250"/>
      <c r="C59" s="258"/>
      <c r="D59" s="257"/>
      <c r="E59" s="257"/>
      <c r="F59" s="251"/>
    </row>
    <row r="60" spans="1:6" ht="18.75">
      <c r="A60" s="99"/>
      <c r="B60" s="99"/>
      <c r="C60" s="258"/>
      <c r="D60" s="257"/>
      <c r="E60" s="257"/>
      <c r="F60" s="251"/>
    </row>
    <row r="61" spans="1:6" ht="18.75">
      <c r="A61" s="99"/>
      <c r="B61" s="250"/>
      <c r="C61" s="258"/>
      <c r="D61" s="257"/>
      <c r="E61" s="257"/>
      <c r="F61" s="251"/>
    </row>
    <row r="62" spans="1:6" ht="18.75">
      <c r="A62" s="99"/>
      <c r="B62" s="99"/>
      <c r="C62" s="258"/>
      <c r="D62" s="257"/>
      <c r="E62" s="257"/>
      <c r="F62" s="251"/>
    </row>
    <row r="63" spans="1:6" ht="18.75">
      <c r="A63" s="99"/>
      <c r="B63" s="99"/>
      <c r="C63" s="258"/>
      <c r="D63" s="257"/>
      <c r="E63" s="257"/>
      <c r="F63" s="251"/>
    </row>
    <row r="64" spans="1:6" ht="15.75">
      <c r="A64" s="253"/>
      <c r="C64" s="256"/>
      <c r="D64" s="256"/>
      <c r="E64" s="251"/>
    </row>
    <row r="65" spans="1:5" ht="15.75">
      <c r="A65" s="253"/>
      <c r="C65" s="255"/>
      <c r="D65" s="254"/>
      <c r="E65" s="251"/>
    </row>
    <row r="66" spans="1:5" ht="15.75">
      <c r="A66" s="253"/>
      <c r="C66" s="252"/>
      <c r="D66" s="252"/>
      <c r="E66" s="251"/>
    </row>
    <row r="67" spans="1:5" ht="15.75">
      <c r="A67" s="246"/>
      <c r="B67" s="250"/>
      <c r="C67" s="245"/>
      <c r="D67" s="245"/>
      <c r="E67" s="251"/>
    </row>
    <row r="68" spans="1:5" ht="15.75">
      <c r="A68" s="246"/>
      <c r="B68" s="250"/>
      <c r="C68" s="245"/>
      <c r="D68" s="245"/>
      <c r="E68" s="251"/>
    </row>
    <row r="69" spans="1:5" ht="15.75">
      <c r="A69" s="246"/>
      <c r="B69" s="246"/>
      <c r="C69" s="245"/>
      <c r="D69" s="245"/>
      <c r="E69" s="251"/>
    </row>
    <row r="70" spans="1:5" ht="15.75">
      <c r="A70" s="246"/>
      <c r="B70" s="250"/>
      <c r="C70" s="245"/>
      <c r="D70" s="245"/>
      <c r="E70" s="251"/>
    </row>
    <row r="71" spans="1:5">
      <c r="A71" s="246"/>
      <c r="B71" s="250"/>
      <c r="C71" s="245"/>
      <c r="D71" s="245"/>
    </row>
    <row r="72" spans="1:5">
      <c r="A72" s="246"/>
      <c r="B72" s="246"/>
      <c r="C72" s="245"/>
      <c r="D72" s="245"/>
    </row>
    <row r="73" spans="1:5">
      <c r="A73" s="246"/>
      <c r="B73" s="246"/>
      <c r="C73" s="245"/>
      <c r="D73" s="245"/>
    </row>
    <row r="74" spans="1:5">
      <c r="A74" s="246"/>
      <c r="B74" s="246"/>
      <c r="C74" s="245"/>
      <c r="D74" s="245"/>
    </row>
    <row r="75" spans="1:5">
      <c r="A75" s="246"/>
      <c r="B75" s="246"/>
      <c r="C75" s="245"/>
      <c r="D75" s="245"/>
    </row>
    <row r="76" spans="1:5">
      <c r="A76" s="246"/>
      <c r="B76" s="246"/>
      <c r="C76" s="245"/>
      <c r="D76" s="245"/>
    </row>
    <row r="77" spans="1:5">
      <c r="A77" s="246"/>
      <c r="B77" s="246"/>
      <c r="C77" s="245"/>
      <c r="D77" s="245"/>
    </row>
    <row r="78" spans="1:5">
      <c r="A78" s="246"/>
      <c r="B78" s="246"/>
      <c r="C78" s="245"/>
      <c r="D78" s="245"/>
    </row>
    <row r="79" spans="1:5">
      <c r="A79" s="246"/>
      <c r="B79" s="246"/>
      <c r="C79" s="245"/>
      <c r="D79" s="245"/>
    </row>
    <row r="80" spans="1:5">
      <c r="A80" s="246"/>
      <c r="B80" s="246"/>
      <c r="C80" s="245"/>
      <c r="D80" s="245"/>
    </row>
    <row r="81" spans="1:4">
      <c r="A81" s="246"/>
      <c r="B81" s="246"/>
      <c r="C81" s="245"/>
      <c r="D81" s="245"/>
    </row>
    <row r="82" spans="1:4">
      <c r="A82" s="246"/>
      <c r="B82" s="246"/>
      <c r="C82" s="245"/>
      <c r="D82" s="245"/>
    </row>
    <row r="83" spans="1:4">
      <c r="A83" s="246"/>
      <c r="B83" s="249"/>
      <c r="C83" s="245"/>
      <c r="D83" s="245"/>
    </row>
    <row r="84" spans="1:4">
      <c r="A84" s="246"/>
      <c r="B84" s="248"/>
      <c r="C84" s="245"/>
      <c r="D84" s="245"/>
    </row>
    <row r="85" spans="1:4">
      <c r="A85" s="246"/>
      <c r="B85" s="247"/>
      <c r="C85" s="245"/>
      <c r="D85" s="245"/>
    </row>
    <row r="86" spans="1:4">
      <c r="A86" s="246"/>
      <c r="B86" s="246"/>
      <c r="C86" s="245"/>
      <c r="D86" s="245"/>
    </row>
    <row r="87" spans="1:4">
      <c r="A87" s="246"/>
      <c r="B87" s="246"/>
      <c r="C87" s="245"/>
      <c r="D87" s="245"/>
    </row>
    <row r="88" spans="1:4">
      <c r="A88" s="246"/>
      <c r="B88" s="246"/>
      <c r="C88" s="245"/>
      <c r="D88" s="245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9DB5F-975E-44D9-9F35-397396F0AC85}">
  <sheetPr>
    <tabColor rgb="FFC00000"/>
  </sheetPr>
  <dimension ref="A1:G61"/>
  <sheetViews>
    <sheetView zoomScale="90" zoomScaleNormal="90" workbookViewId="0">
      <selection activeCell="H16" sqref="H16"/>
    </sheetView>
  </sheetViews>
  <sheetFormatPr defaultColWidth="8" defaultRowHeight="12.75"/>
  <cols>
    <col min="1" max="1" width="22.5703125" style="282" customWidth="1"/>
    <col min="2" max="2" width="12.28515625" style="282" customWidth="1"/>
    <col min="3" max="3" width="10" style="282" customWidth="1"/>
    <col min="4" max="4" width="11.7109375" style="282" customWidth="1"/>
    <col min="5" max="5" width="9.140625" style="282" customWidth="1"/>
    <col min="6" max="6" width="10.42578125" style="282" customWidth="1"/>
    <col min="7" max="7" width="11.42578125" style="282" customWidth="1"/>
    <col min="8" max="16384" width="8" style="282"/>
  </cols>
  <sheetData>
    <row r="1" spans="1:7" ht="20.100000000000001" customHeight="1">
      <c r="A1" s="313" t="s">
        <v>311</v>
      </c>
      <c r="B1" s="313"/>
      <c r="C1" s="313"/>
      <c r="D1" s="313"/>
      <c r="E1" s="313"/>
      <c r="F1" s="313"/>
      <c r="G1" s="313"/>
    </row>
    <row r="2" spans="1:7" ht="20.100000000000001" customHeight="1">
      <c r="A2" s="313"/>
      <c r="B2" s="313"/>
      <c r="C2" s="313"/>
      <c r="D2" s="313"/>
      <c r="E2" s="313"/>
      <c r="F2" s="313"/>
      <c r="G2" s="313"/>
    </row>
    <row r="3" spans="1:7" ht="20.100000000000001" customHeight="1">
      <c r="A3" s="312"/>
      <c r="B3" s="312"/>
      <c r="C3" s="312"/>
      <c r="D3" s="312"/>
      <c r="E3" s="311"/>
      <c r="F3" s="311"/>
      <c r="G3" s="311"/>
    </row>
    <row r="4" spans="1:7" ht="20.100000000000001" customHeight="1">
      <c r="A4" s="310"/>
      <c r="B4" s="309"/>
      <c r="C4" s="309"/>
      <c r="D4" s="309"/>
      <c r="E4" s="309"/>
      <c r="F4" s="309"/>
      <c r="G4" s="308" t="s">
        <v>310</v>
      </c>
    </row>
    <row r="5" spans="1:7" ht="17.25" customHeight="1">
      <c r="B5" s="307" t="s">
        <v>309</v>
      </c>
      <c r="C5" s="307" t="s">
        <v>113</v>
      </c>
      <c r="D5" s="306" t="s">
        <v>57</v>
      </c>
      <c r="E5" s="306"/>
      <c r="F5" s="305" t="s">
        <v>308</v>
      </c>
      <c r="G5" s="305"/>
    </row>
    <row r="6" spans="1:7" ht="17.25" customHeight="1">
      <c r="B6" s="301" t="s">
        <v>204</v>
      </c>
      <c r="C6" s="301" t="s">
        <v>203</v>
      </c>
      <c r="D6" s="304">
        <v>2024</v>
      </c>
      <c r="E6" s="304"/>
      <c r="F6" s="303" t="s">
        <v>307</v>
      </c>
      <c r="G6" s="303"/>
    </row>
    <row r="7" spans="1:7" ht="17.25" customHeight="1">
      <c r="B7" s="301">
        <v>2024</v>
      </c>
      <c r="C7" s="301">
        <v>2024</v>
      </c>
      <c r="D7" s="302" t="s">
        <v>306</v>
      </c>
      <c r="E7" s="302" t="s">
        <v>305</v>
      </c>
      <c r="F7" s="301" t="s">
        <v>203</v>
      </c>
      <c r="G7" s="300" t="s">
        <v>57</v>
      </c>
    </row>
    <row r="8" spans="1:7" ht="17.25" customHeight="1">
      <c r="B8" s="298"/>
      <c r="C8" s="298"/>
      <c r="D8" s="299"/>
      <c r="E8" s="299"/>
      <c r="F8" s="298">
        <v>2024</v>
      </c>
      <c r="G8" s="298">
        <v>2024</v>
      </c>
    </row>
    <row r="9" spans="1:7" s="292" customFormat="1" ht="6.75" customHeight="1">
      <c r="A9" s="282"/>
      <c r="B9" s="297"/>
      <c r="C9" s="297"/>
      <c r="D9" s="282"/>
      <c r="E9" s="282"/>
      <c r="F9" s="296"/>
      <c r="G9" s="296"/>
    </row>
    <row r="10" spans="1:7" s="292" customFormat="1" ht="22.35" customHeight="1">
      <c r="A10" s="295" t="s">
        <v>226</v>
      </c>
      <c r="B10" s="294">
        <v>532881.01897943299</v>
      </c>
      <c r="C10" s="294">
        <v>545729.58653488324</v>
      </c>
      <c r="D10" s="294">
        <v>5246225.6486954568</v>
      </c>
      <c r="E10" s="293">
        <v>100</v>
      </c>
      <c r="F10" s="293">
        <v>7.1182229612787324</v>
      </c>
      <c r="G10" s="293">
        <v>8.5330829329762281</v>
      </c>
    </row>
    <row r="11" spans="1:7" ht="22.35" customHeight="1">
      <c r="A11" s="289" t="s">
        <v>304</v>
      </c>
      <c r="B11" s="288">
        <v>410159.19582336105</v>
      </c>
      <c r="C11" s="288">
        <v>419530.40013989597</v>
      </c>
      <c r="D11" s="288">
        <v>4048653.7140953736</v>
      </c>
      <c r="E11" s="287">
        <v>77.172694908807912</v>
      </c>
      <c r="F11" s="287">
        <v>7.3648491467387203</v>
      </c>
      <c r="G11" s="287">
        <v>7.8466487440973509</v>
      </c>
    </row>
    <row r="12" spans="1:7" s="290" customFormat="1" ht="34.5" customHeight="1">
      <c r="A12" s="291" t="s">
        <v>303</v>
      </c>
      <c r="B12" s="288">
        <v>59872.224031526937</v>
      </c>
      <c r="C12" s="288">
        <v>61177.766341251066</v>
      </c>
      <c r="D12" s="288">
        <v>602272.06004809495</v>
      </c>
      <c r="E12" s="287">
        <v>11.480102084397721</v>
      </c>
      <c r="F12" s="287">
        <v>6.5119703461998597</v>
      </c>
      <c r="G12" s="287">
        <v>12.461579124593186</v>
      </c>
    </row>
    <row r="13" spans="1:7" ht="22.35" customHeight="1">
      <c r="A13" s="289" t="s">
        <v>302</v>
      </c>
      <c r="B13" s="288">
        <v>4900.1314131646559</v>
      </c>
      <c r="C13" s="288">
        <v>4820.7642696896992</v>
      </c>
      <c r="D13" s="288">
        <v>50269.061643665176</v>
      </c>
      <c r="E13" s="287">
        <v>0.9</v>
      </c>
      <c r="F13" s="287">
        <v>-1.8643661430531182</v>
      </c>
      <c r="G13" s="287">
        <v>14.229529577837368</v>
      </c>
    </row>
    <row r="14" spans="1:7" ht="22.35" customHeight="1">
      <c r="A14" s="289" t="s">
        <v>301</v>
      </c>
      <c r="B14" s="288">
        <v>57949.467711380275</v>
      </c>
      <c r="C14" s="288">
        <v>60200.6</v>
      </c>
      <c r="D14" s="288">
        <v>545030.81290832348</v>
      </c>
      <c r="E14" s="287">
        <v>10.389008201426726</v>
      </c>
      <c r="F14" s="287">
        <v>6.8091100518530538</v>
      </c>
      <c r="G14" s="287">
        <v>8.9777613861996173</v>
      </c>
    </row>
    <row r="15" spans="1:7" ht="22.35" customHeight="1">
      <c r="B15" s="285"/>
      <c r="C15" s="285"/>
      <c r="D15" s="285"/>
      <c r="E15" s="286"/>
    </row>
    <row r="16" spans="1:7" ht="22.35" customHeight="1">
      <c r="B16" s="285"/>
      <c r="C16" s="285"/>
      <c r="D16" s="286"/>
      <c r="E16" s="286"/>
    </row>
    <row r="17" spans="1:7" ht="22.35" customHeight="1">
      <c r="A17" s="283"/>
      <c r="B17" s="285"/>
      <c r="C17" s="285"/>
      <c r="D17" s="286"/>
      <c r="E17" s="283"/>
      <c r="F17" s="283"/>
      <c r="G17" s="283"/>
    </row>
    <row r="18" spans="1:7" ht="22.35" customHeight="1">
      <c r="A18" s="283"/>
      <c r="B18" s="285"/>
      <c r="C18" s="285"/>
      <c r="D18" s="286"/>
      <c r="E18" s="283"/>
      <c r="F18" s="283"/>
      <c r="G18" s="283"/>
    </row>
    <row r="19" spans="1:7">
      <c r="A19" s="283"/>
      <c r="B19" s="285"/>
      <c r="C19" s="285"/>
      <c r="D19" s="286"/>
      <c r="E19" s="283"/>
      <c r="F19" s="283"/>
      <c r="G19" s="283"/>
    </row>
    <row r="20" spans="1:7">
      <c r="B20" s="285"/>
      <c r="C20" s="285"/>
      <c r="D20" s="285"/>
    </row>
    <row r="21" spans="1:7">
      <c r="B21" s="285"/>
    </row>
    <row r="25" spans="1:7">
      <c r="A25" s="283"/>
      <c r="B25" s="284"/>
      <c r="C25" s="284"/>
      <c r="D25" s="284"/>
      <c r="E25" s="284"/>
      <c r="F25" s="283"/>
      <c r="G25" s="283"/>
    </row>
    <row r="26" spans="1:7">
      <c r="A26" s="283"/>
      <c r="B26" s="284"/>
      <c r="C26" s="284"/>
      <c r="D26" s="284"/>
      <c r="E26" s="284"/>
      <c r="F26" s="283"/>
      <c r="G26" s="283"/>
    </row>
    <row r="27" spans="1:7">
      <c r="A27" s="283"/>
      <c r="B27" s="284"/>
      <c r="C27" s="284"/>
      <c r="D27" s="284"/>
      <c r="E27" s="284"/>
      <c r="F27" s="283"/>
      <c r="G27" s="283"/>
    </row>
    <row r="28" spans="1:7">
      <c r="A28" s="283"/>
      <c r="B28" s="283"/>
      <c r="C28" s="283"/>
      <c r="D28" s="283"/>
      <c r="E28" s="283"/>
      <c r="F28" s="283"/>
      <c r="G28" s="283"/>
    </row>
    <row r="29" spans="1:7">
      <c r="A29" s="283"/>
      <c r="B29" s="283"/>
      <c r="C29" s="283"/>
      <c r="D29" s="283"/>
      <c r="E29" s="283"/>
      <c r="F29" s="283"/>
      <c r="G29" s="283"/>
    </row>
    <row r="30" spans="1:7">
      <c r="A30" s="283"/>
      <c r="B30" s="283"/>
      <c r="C30" s="283"/>
      <c r="D30" s="283"/>
      <c r="E30" s="283"/>
      <c r="F30" s="283"/>
      <c r="G30" s="283"/>
    </row>
    <row r="31" spans="1:7">
      <c r="A31" s="283"/>
      <c r="B31" s="283"/>
      <c r="C31" s="283"/>
      <c r="D31" s="283"/>
      <c r="E31" s="283"/>
      <c r="F31" s="283"/>
      <c r="G31" s="283"/>
    </row>
    <row r="32" spans="1:7">
      <c r="A32" s="283"/>
      <c r="B32" s="283"/>
      <c r="C32" s="283"/>
      <c r="D32" s="283"/>
      <c r="E32" s="283"/>
      <c r="F32" s="283"/>
      <c r="G32" s="283"/>
    </row>
    <row r="33" spans="1:7">
      <c r="A33" s="283"/>
      <c r="B33" s="283"/>
      <c r="C33" s="283"/>
      <c r="D33" s="283"/>
      <c r="E33" s="283"/>
      <c r="F33" s="283"/>
      <c r="G33" s="283"/>
    </row>
    <row r="34" spans="1:7">
      <c r="A34" s="283"/>
      <c r="B34" s="283"/>
      <c r="C34" s="283"/>
      <c r="D34" s="283"/>
      <c r="E34" s="283"/>
      <c r="F34" s="283"/>
      <c r="G34" s="283"/>
    </row>
    <row r="35" spans="1:7">
      <c r="A35" s="283"/>
      <c r="B35" s="283"/>
      <c r="C35" s="283"/>
      <c r="D35" s="283"/>
      <c r="E35" s="283"/>
      <c r="F35" s="283"/>
      <c r="G35" s="283"/>
    </row>
    <row r="36" spans="1:7">
      <c r="A36" s="283"/>
      <c r="B36" s="283"/>
      <c r="C36" s="283"/>
      <c r="D36" s="283"/>
      <c r="E36" s="283"/>
      <c r="F36" s="283"/>
      <c r="G36" s="283"/>
    </row>
    <row r="37" spans="1:7">
      <c r="A37" s="283"/>
      <c r="B37" s="283"/>
      <c r="C37" s="283"/>
      <c r="D37" s="283"/>
      <c r="E37" s="283"/>
      <c r="F37" s="283"/>
      <c r="G37" s="283"/>
    </row>
    <row r="38" spans="1:7">
      <c r="A38" s="283"/>
      <c r="B38" s="283"/>
      <c r="C38" s="283"/>
      <c r="D38" s="283"/>
      <c r="E38" s="283"/>
      <c r="F38" s="283"/>
      <c r="G38" s="283"/>
    </row>
    <row r="39" spans="1:7">
      <c r="A39" s="283"/>
      <c r="B39" s="283"/>
      <c r="C39" s="283"/>
      <c r="D39" s="283"/>
      <c r="E39" s="283"/>
      <c r="F39" s="283"/>
      <c r="G39" s="283"/>
    </row>
    <row r="40" spans="1:7">
      <c r="A40" s="283"/>
      <c r="B40" s="283"/>
      <c r="C40" s="283"/>
      <c r="D40" s="283"/>
      <c r="E40" s="283"/>
      <c r="F40" s="283"/>
      <c r="G40" s="283"/>
    </row>
    <row r="41" spans="1:7">
      <c r="A41" s="283"/>
      <c r="B41" s="283"/>
      <c r="C41" s="283"/>
      <c r="D41" s="283"/>
      <c r="E41" s="283"/>
      <c r="F41" s="283"/>
      <c r="G41" s="283"/>
    </row>
    <row r="42" spans="1:7">
      <c r="A42" s="283"/>
      <c r="B42" s="283"/>
      <c r="C42" s="283"/>
      <c r="D42" s="283"/>
      <c r="E42" s="283"/>
      <c r="F42" s="283"/>
      <c r="G42" s="283"/>
    </row>
    <row r="43" spans="1:7">
      <c r="A43" s="283"/>
      <c r="B43" s="283"/>
      <c r="C43" s="283"/>
      <c r="D43" s="283"/>
      <c r="E43" s="283"/>
      <c r="F43" s="283"/>
      <c r="G43" s="283"/>
    </row>
    <row r="44" spans="1:7">
      <c r="A44" s="283"/>
      <c r="B44" s="283"/>
      <c r="C44" s="283"/>
      <c r="D44" s="283"/>
      <c r="E44" s="283"/>
      <c r="F44" s="283"/>
      <c r="G44" s="283"/>
    </row>
    <row r="45" spans="1:7">
      <c r="A45" s="283"/>
      <c r="B45" s="283"/>
      <c r="C45" s="283"/>
      <c r="D45" s="283"/>
      <c r="E45" s="283"/>
      <c r="F45" s="283"/>
      <c r="G45" s="283"/>
    </row>
    <row r="46" spans="1:7">
      <c r="A46" s="283"/>
      <c r="B46" s="283"/>
      <c r="C46" s="283"/>
      <c r="D46" s="283"/>
      <c r="E46" s="283"/>
      <c r="F46" s="283"/>
      <c r="G46" s="283"/>
    </row>
    <row r="47" spans="1:7">
      <c r="A47" s="283"/>
      <c r="B47" s="283"/>
      <c r="C47" s="283"/>
      <c r="D47" s="283"/>
      <c r="E47" s="283"/>
      <c r="F47" s="283"/>
      <c r="G47" s="283"/>
    </row>
    <row r="48" spans="1:7">
      <c r="A48" s="283"/>
      <c r="B48" s="283"/>
      <c r="C48" s="283"/>
      <c r="D48" s="283"/>
      <c r="E48" s="283"/>
      <c r="F48" s="283"/>
      <c r="G48" s="283"/>
    </row>
    <row r="49" spans="1:7">
      <c r="A49" s="283"/>
      <c r="B49" s="283"/>
      <c r="C49" s="283"/>
      <c r="D49" s="283"/>
      <c r="E49" s="283"/>
      <c r="F49" s="283"/>
      <c r="G49" s="283"/>
    </row>
    <row r="50" spans="1:7">
      <c r="A50" s="283"/>
      <c r="B50" s="283"/>
      <c r="C50" s="283"/>
      <c r="D50" s="283"/>
      <c r="E50" s="283"/>
      <c r="F50" s="283"/>
      <c r="G50" s="283"/>
    </row>
    <row r="51" spans="1:7">
      <c r="A51" s="283"/>
      <c r="B51" s="283"/>
      <c r="C51" s="283"/>
      <c r="D51" s="283"/>
      <c r="E51" s="283"/>
      <c r="F51" s="283"/>
      <c r="G51" s="283"/>
    </row>
    <row r="52" spans="1:7">
      <c r="A52" s="283"/>
      <c r="B52" s="283"/>
      <c r="C52" s="283"/>
      <c r="D52" s="283"/>
      <c r="E52" s="283"/>
      <c r="F52" s="283"/>
      <c r="G52" s="283"/>
    </row>
    <row r="53" spans="1:7">
      <c r="A53" s="283"/>
      <c r="B53" s="283"/>
      <c r="C53" s="283"/>
      <c r="D53" s="283"/>
      <c r="E53" s="283"/>
      <c r="F53" s="283"/>
      <c r="G53" s="283"/>
    </row>
    <row r="54" spans="1:7">
      <c r="A54" s="283"/>
      <c r="B54" s="283"/>
      <c r="C54" s="283"/>
      <c r="D54" s="283"/>
      <c r="E54" s="283"/>
      <c r="F54" s="283"/>
      <c r="G54" s="283"/>
    </row>
    <row r="55" spans="1:7">
      <c r="A55" s="283"/>
      <c r="B55" s="283"/>
      <c r="C55" s="283"/>
      <c r="D55" s="283"/>
      <c r="E55" s="283"/>
      <c r="F55" s="283"/>
      <c r="G55" s="283"/>
    </row>
    <row r="56" spans="1:7">
      <c r="A56" s="283"/>
      <c r="B56" s="283"/>
      <c r="C56" s="283"/>
      <c r="D56" s="283"/>
      <c r="E56" s="283"/>
      <c r="F56" s="283"/>
      <c r="G56" s="283"/>
    </row>
    <row r="57" spans="1:7">
      <c r="A57" s="283"/>
      <c r="B57" s="283"/>
      <c r="C57" s="283"/>
      <c r="D57" s="283"/>
      <c r="E57" s="283"/>
      <c r="F57" s="283"/>
      <c r="G57" s="283"/>
    </row>
    <row r="58" spans="1:7">
      <c r="A58" s="283"/>
      <c r="B58" s="283"/>
      <c r="C58" s="283"/>
      <c r="D58" s="283"/>
      <c r="E58" s="283"/>
      <c r="F58" s="283"/>
      <c r="G58" s="283"/>
    </row>
    <row r="59" spans="1:7">
      <c r="A59" s="283"/>
      <c r="B59" s="283"/>
      <c r="C59" s="283"/>
      <c r="D59" s="283"/>
      <c r="E59" s="283"/>
      <c r="F59" s="283"/>
      <c r="G59" s="283"/>
    </row>
    <row r="60" spans="1:7">
      <c r="A60" s="283"/>
      <c r="B60" s="283"/>
      <c r="C60" s="283"/>
      <c r="D60" s="283"/>
      <c r="E60" s="283"/>
      <c r="F60" s="283"/>
      <c r="G60" s="283"/>
    </row>
    <row r="61" spans="1:7">
      <c r="A61" s="283"/>
      <c r="B61" s="283"/>
      <c r="C61" s="283"/>
      <c r="D61" s="283"/>
      <c r="E61" s="283"/>
      <c r="F61" s="283"/>
      <c r="G61" s="283"/>
    </row>
  </sheetData>
  <mergeCells count="6">
    <mergeCell ref="D5:E5"/>
    <mergeCell ref="F5:G5"/>
    <mergeCell ref="D6:E6"/>
    <mergeCell ref="F6:G6"/>
    <mergeCell ref="D7:D8"/>
    <mergeCell ref="E7:E8"/>
  </mergeCells>
  <pageMargins left="0.86614173228346503" right="0.47244094488188998" top="0.74803149606299202" bottom="0.511811023622047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5E943-21D0-4A86-BCCC-06B4B72221FE}">
  <dimension ref="A1:R74"/>
  <sheetViews>
    <sheetView workbookViewId="0">
      <selection activeCell="C40" sqref="C40"/>
    </sheetView>
  </sheetViews>
  <sheetFormatPr defaultColWidth="9.140625" defaultRowHeight="12"/>
  <cols>
    <col min="1" max="1" width="1.140625" style="314" customWidth="1"/>
    <col min="2" max="2" width="36" style="315" customWidth="1"/>
    <col min="3" max="3" width="6.28515625" style="314" bestFit="1" customWidth="1"/>
    <col min="4" max="4" width="6" style="314" customWidth="1"/>
    <col min="5" max="5" width="0.42578125" style="314" customWidth="1"/>
    <col min="6" max="6" width="6.28515625" style="314" bestFit="1" customWidth="1"/>
    <col min="7" max="7" width="7" style="314" bestFit="1" customWidth="1"/>
    <col min="8" max="8" width="0.5703125" style="314" customWidth="1"/>
    <col min="9" max="9" width="8.28515625" style="314" customWidth="1"/>
    <col min="10" max="10" width="8.42578125" style="314" customWidth="1"/>
    <col min="11" max="11" width="0.42578125" style="314" customWidth="1"/>
    <col min="12" max="12" width="8" style="314" customWidth="1"/>
    <col min="13" max="13" width="9.140625" style="314" customWidth="1"/>
    <col min="14" max="16384" width="9.140625" style="314"/>
  </cols>
  <sheetData>
    <row r="1" spans="1:18" s="351" customFormat="1" ht="18" customHeight="1">
      <c r="A1" s="352" t="s">
        <v>358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</row>
    <row r="2" spans="1:18" ht="16.5">
      <c r="B2" s="350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</row>
    <row r="3" spans="1:18">
      <c r="B3" s="348"/>
      <c r="C3" s="322"/>
      <c r="D3" s="322"/>
      <c r="E3" s="322"/>
      <c r="F3" s="322"/>
      <c r="G3" s="347"/>
      <c r="H3" s="347"/>
      <c r="I3" s="347"/>
      <c r="J3" s="346"/>
      <c r="K3" s="346"/>
      <c r="L3" s="346"/>
      <c r="M3" s="345" t="s">
        <v>357</v>
      </c>
    </row>
    <row r="4" spans="1:18" ht="15.75" customHeight="1">
      <c r="A4" s="344"/>
      <c r="B4" s="343"/>
      <c r="C4" s="339" t="s">
        <v>356</v>
      </c>
      <c r="D4" s="339"/>
      <c r="E4" s="342"/>
      <c r="F4" s="339" t="s">
        <v>356</v>
      </c>
      <c r="G4" s="339"/>
      <c r="H4" s="339"/>
      <c r="I4" s="341" t="s">
        <v>355</v>
      </c>
      <c r="J4" s="339"/>
      <c r="K4" s="340"/>
      <c r="L4" s="339" t="s">
        <v>354</v>
      </c>
      <c r="M4" s="339"/>
    </row>
    <row r="5" spans="1:18" ht="15.75" customHeight="1">
      <c r="B5" s="334"/>
      <c r="C5" s="338" t="s">
        <v>203</v>
      </c>
      <c r="D5" s="338"/>
      <c r="E5" s="337"/>
      <c r="F5" s="338" t="s">
        <v>57</v>
      </c>
      <c r="G5" s="338"/>
      <c r="H5" s="338"/>
      <c r="I5" s="338" t="s">
        <v>353</v>
      </c>
      <c r="J5" s="338"/>
      <c r="K5" s="322"/>
      <c r="L5" s="338" t="s">
        <v>353</v>
      </c>
      <c r="M5" s="338"/>
    </row>
    <row r="6" spans="1:18" ht="15.75" customHeight="1">
      <c r="B6" s="334"/>
      <c r="C6" s="335">
        <v>2024</v>
      </c>
      <c r="D6" s="335"/>
      <c r="E6" s="337"/>
      <c r="F6" s="335" t="s">
        <v>205</v>
      </c>
      <c r="G6" s="335"/>
      <c r="H6" s="336"/>
      <c r="I6" s="335" t="s">
        <v>6</v>
      </c>
      <c r="J6" s="335"/>
      <c r="K6" s="322"/>
      <c r="L6" s="335" t="s">
        <v>6</v>
      </c>
      <c r="M6" s="335"/>
    </row>
    <row r="7" spans="1:18" ht="15.75" customHeight="1">
      <c r="B7" s="334"/>
      <c r="C7" s="332" t="s">
        <v>352</v>
      </c>
      <c r="D7" s="332" t="s">
        <v>351</v>
      </c>
      <c r="E7" s="332"/>
      <c r="F7" s="333" t="s">
        <v>352</v>
      </c>
      <c r="G7" s="332" t="s">
        <v>351</v>
      </c>
      <c r="H7" s="332"/>
      <c r="I7" s="333" t="s">
        <v>352</v>
      </c>
      <c r="J7" s="332" t="s">
        <v>351</v>
      </c>
      <c r="K7" s="332"/>
      <c r="L7" s="331" t="s">
        <v>352</v>
      </c>
      <c r="M7" s="331" t="s">
        <v>351</v>
      </c>
    </row>
    <row r="8" spans="1:18" ht="15.75" customHeight="1">
      <c r="B8" s="330"/>
      <c r="C8" s="322"/>
      <c r="D8" s="322"/>
      <c r="E8" s="322"/>
      <c r="F8" s="322"/>
      <c r="G8" s="322"/>
      <c r="H8" s="322"/>
      <c r="I8" s="318"/>
      <c r="J8" s="318"/>
      <c r="K8" s="318"/>
      <c r="L8" s="318"/>
      <c r="M8" s="318"/>
    </row>
    <row r="9" spans="1:18" s="317" customFormat="1" ht="15.75" customHeight="1">
      <c r="A9" s="329" t="s">
        <v>226</v>
      </c>
      <c r="C9" s="328"/>
      <c r="D9" s="326">
        <v>35587.417147</v>
      </c>
      <c r="E9" s="328"/>
      <c r="F9" s="328"/>
      <c r="G9" s="326">
        <v>335585.94254399999</v>
      </c>
      <c r="H9" s="328"/>
      <c r="I9" s="324"/>
      <c r="J9" s="324">
        <v>110.09374615634169</v>
      </c>
      <c r="K9" s="324"/>
      <c r="L9" s="324"/>
      <c r="M9" s="324">
        <v>114.9078580582116</v>
      </c>
    </row>
    <row r="10" spans="1:18" ht="15.75" customHeight="1">
      <c r="B10" s="327" t="s">
        <v>350</v>
      </c>
      <c r="C10" s="322"/>
      <c r="D10" s="326">
        <v>10297.449586999999</v>
      </c>
      <c r="E10" s="328"/>
      <c r="F10" s="328"/>
      <c r="G10" s="326">
        <v>93973.607943999988</v>
      </c>
      <c r="H10" s="328"/>
      <c r="I10" s="324"/>
      <c r="J10" s="324">
        <v>117.74153607725657</v>
      </c>
      <c r="K10" s="318"/>
      <c r="L10" s="324"/>
      <c r="M10" s="324">
        <v>120.66134115929714</v>
      </c>
      <c r="N10" s="317"/>
      <c r="O10" s="317"/>
      <c r="P10" s="317"/>
      <c r="Q10" s="317"/>
      <c r="R10" s="317"/>
    </row>
    <row r="11" spans="1:18" ht="15.75" customHeight="1">
      <c r="B11" s="327" t="s">
        <v>349</v>
      </c>
      <c r="C11" s="322"/>
      <c r="D11" s="326">
        <v>25289.967560000001</v>
      </c>
      <c r="E11" s="326"/>
      <c r="F11" s="326"/>
      <c r="G11" s="326">
        <v>241612.3346</v>
      </c>
      <c r="H11" s="326"/>
      <c r="I11" s="324"/>
      <c r="J11" s="324">
        <v>107.25704565873613</v>
      </c>
      <c r="K11" s="318"/>
      <c r="L11" s="324"/>
      <c r="M11" s="324">
        <v>112.81558391235748</v>
      </c>
      <c r="N11" s="317"/>
      <c r="O11" s="317"/>
      <c r="P11" s="317"/>
      <c r="Q11" s="317"/>
      <c r="R11" s="317"/>
    </row>
    <row r="12" spans="1:18" ht="15.75" customHeight="1">
      <c r="B12" s="325" t="s">
        <v>348</v>
      </c>
      <c r="C12" s="322"/>
      <c r="D12" s="319">
        <v>26.191745000000001</v>
      </c>
      <c r="E12" s="322"/>
      <c r="F12" s="322"/>
      <c r="G12" s="319">
        <v>1484.946672</v>
      </c>
      <c r="H12" s="322"/>
      <c r="I12" s="324"/>
      <c r="J12" s="318">
        <v>14.636639811442123</v>
      </c>
      <c r="K12" s="318"/>
      <c r="L12" s="324"/>
      <c r="M12" s="318">
        <v>96.507911356693015</v>
      </c>
      <c r="N12" s="317"/>
      <c r="O12" s="317"/>
      <c r="P12" s="317"/>
      <c r="Q12" s="317"/>
      <c r="R12" s="317"/>
    </row>
    <row r="13" spans="1:18" ht="15.75" customHeight="1">
      <c r="B13" s="320" t="s">
        <v>347</v>
      </c>
      <c r="C13" s="322"/>
      <c r="D13" s="319">
        <v>25263.775815000001</v>
      </c>
      <c r="E13" s="319"/>
      <c r="F13" s="319"/>
      <c r="G13" s="319">
        <v>240127.38792800001</v>
      </c>
      <c r="H13" s="322"/>
      <c r="I13" s="324"/>
      <c r="J13" s="318">
        <v>107.96534337160197</v>
      </c>
      <c r="K13" s="318"/>
      <c r="L13" s="324"/>
      <c r="M13" s="318">
        <v>112.93359461015086</v>
      </c>
      <c r="N13" s="317"/>
      <c r="O13" s="317"/>
      <c r="P13" s="317"/>
      <c r="Q13" s="317"/>
      <c r="R13" s="317"/>
    </row>
    <row r="14" spans="1:18" ht="15.75" customHeight="1">
      <c r="A14" s="323" t="s">
        <v>346</v>
      </c>
      <c r="C14" s="322"/>
      <c r="D14" s="322"/>
      <c r="E14" s="322"/>
      <c r="F14" s="322"/>
      <c r="G14" s="322"/>
      <c r="H14" s="322"/>
      <c r="I14" s="318"/>
      <c r="J14" s="318"/>
      <c r="K14" s="318"/>
      <c r="L14" s="318"/>
      <c r="M14" s="318"/>
      <c r="N14" s="317"/>
      <c r="O14" s="317"/>
      <c r="P14" s="317"/>
      <c r="Q14" s="317"/>
      <c r="R14" s="317"/>
    </row>
    <row r="15" spans="1:18" ht="15.75" customHeight="1">
      <c r="B15" s="320" t="s">
        <v>345</v>
      </c>
      <c r="C15" s="319"/>
      <c r="D15" s="319">
        <v>1022.36403</v>
      </c>
      <c r="E15" s="319"/>
      <c r="F15" s="319"/>
      <c r="G15" s="319">
        <v>8249.6723239999992</v>
      </c>
      <c r="H15" s="319"/>
      <c r="I15" s="318"/>
      <c r="J15" s="318">
        <v>121.70550655296144</v>
      </c>
      <c r="K15" s="318"/>
      <c r="L15" s="318"/>
      <c r="M15" s="318">
        <v>110.89191056599577</v>
      </c>
      <c r="N15" s="317"/>
      <c r="O15" s="317"/>
      <c r="P15" s="317"/>
      <c r="Q15" s="317"/>
      <c r="R15" s="317"/>
    </row>
    <row r="16" spans="1:18" ht="15.75" customHeight="1">
      <c r="B16" s="320" t="s">
        <v>344</v>
      </c>
      <c r="C16" s="319"/>
      <c r="D16" s="319">
        <v>519.80046700000003</v>
      </c>
      <c r="E16" s="319"/>
      <c r="F16" s="319"/>
      <c r="G16" s="319">
        <v>6160.3058570000003</v>
      </c>
      <c r="H16" s="319"/>
      <c r="I16" s="318"/>
      <c r="J16" s="318">
        <v>85.437419156887145</v>
      </c>
      <c r="K16" s="318"/>
      <c r="L16" s="318"/>
      <c r="M16" s="318">
        <v>127.76946848610167</v>
      </c>
      <c r="N16" s="317"/>
      <c r="O16" s="317"/>
      <c r="P16" s="317"/>
      <c r="Q16" s="317"/>
      <c r="R16" s="317"/>
    </row>
    <row r="17" spans="2:18" ht="15.75" customHeight="1">
      <c r="B17" s="320" t="s">
        <v>343</v>
      </c>
      <c r="C17" s="319">
        <v>66.246492517730687</v>
      </c>
      <c r="D17" s="319">
        <v>424.44351899999998</v>
      </c>
      <c r="E17" s="319"/>
      <c r="F17" s="319">
        <v>609.75349251773059</v>
      </c>
      <c r="G17" s="319">
        <v>3578.071946</v>
      </c>
      <c r="H17" s="319"/>
      <c r="I17" s="318">
        <v>102.91836396614885</v>
      </c>
      <c r="J17" s="318">
        <v>118.40882604773722</v>
      </c>
      <c r="K17" s="318"/>
      <c r="L17" s="318">
        <v>117.96467222893057</v>
      </c>
      <c r="M17" s="318">
        <v>121.38147307582329</v>
      </c>
      <c r="N17" s="317"/>
      <c r="O17" s="317"/>
      <c r="P17" s="317"/>
      <c r="Q17" s="317"/>
      <c r="R17" s="317"/>
    </row>
    <row r="18" spans="2:18" ht="15.75" customHeight="1">
      <c r="B18" s="320" t="s">
        <v>342</v>
      </c>
      <c r="C18" s="319">
        <v>44.363915773064662</v>
      </c>
      <c r="D18" s="319">
        <v>259.748875</v>
      </c>
      <c r="E18" s="319"/>
      <c r="F18" s="319">
        <v>1151.1099157730648</v>
      </c>
      <c r="G18" s="319">
        <v>4575.9135809999998</v>
      </c>
      <c r="H18" s="319"/>
      <c r="I18" s="318">
        <v>101.45193298054988</v>
      </c>
      <c r="J18" s="318">
        <v>164.94923237533794</v>
      </c>
      <c r="K18" s="318"/>
      <c r="L18" s="318">
        <v>88.766511290474341</v>
      </c>
      <c r="M18" s="318">
        <v>139.21943092234466</v>
      </c>
      <c r="N18" s="317"/>
      <c r="O18" s="317"/>
      <c r="P18" s="317"/>
      <c r="Q18" s="317"/>
      <c r="R18" s="317"/>
    </row>
    <row r="19" spans="2:18" ht="15.75" customHeight="1">
      <c r="B19" s="320" t="s">
        <v>341</v>
      </c>
      <c r="C19" s="319">
        <v>14.773420448228803</v>
      </c>
      <c r="D19" s="319">
        <v>26.293267</v>
      </c>
      <c r="E19" s="319"/>
      <c r="F19" s="319">
        <v>120.6114204482288</v>
      </c>
      <c r="G19" s="319">
        <v>211.93452300000001</v>
      </c>
      <c r="H19" s="319"/>
      <c r="I19" s="318">
        <v>122.72321355896996</v>
      </c>
      <c r="J19" s="318">
        <v>119.852884164068</v>
      </c>
      <c r="K19" s="318"/>
      <c r="L19" s="318">
        <v>128.66041607807307</v>
      </c>
      <c r="M19" s="318">
        <v>130.27102759740168</v>
      </c>
      <c r="N19" s="317"/>
      <c r="O19" s="317"/>
      <c r="P19" s="317"/>
      <c r="Q19" s="317"/>
      <c r="R19" s="317"/>
    </row>
    <row r="20" spans="2:18" ht="15.75" customHeight="1">
      <c r="B20" s="320" t="s">
        <v>340</v>
      </c>
      <c r="C20" s="319">
        <v>18.546627664361829</v>
      </c>
      <c r="D20" s="319">
        <v>120.57537600000001</v>
      </c>
      <c r="E20" s="319"/>
      <c r="F20" s="319">
        <v>218.81462766436184</v>
      </c>
      <c r="G20" s="319">
        <v>1110.4675580000001</v>
      </c>
      <c r="H20" s="319"/>
      <c r="I20" s="318">
        <v>95.872978363204084</v>
      </c>
      <c r="J20" s="318">
        <v>165.29320901805684</v>
      </c>
      <c r="K20" s="318"/>
      <c r="L20" s="318">
        <v>97.07104063329821</v>
      </c>
      <c r="M20" s="318">
        <v>146.99482408360012</v>
      </c>
      <c r="N20" s="317"/>
      <c r="O20" s="317"/>
      <c r="P20" s="317"/>
      <c r="Q20" s="317"/>
      <c r="R20" s="317"/>
    </row>
    <row r="21" spans="2:18" ht="15.75" customHeight="1">
      <c r="B21" s="321" t="s">
        <v>339</v>
      </c>
      <c r="C21" s="319">
        <v>800.33900676500537</v>
      </c>
      <c r="D21" s="319">
        <v>505.219471</v>
      </c>
      <c r="E21" s="319"/>
      <c r="F21" s="319">
        <v>7758.820006765005</v>
      </c>
      <c r="G21" s="319">
        <v>4861.9643120000001</v>
      </c>
      <c r="H21" s="319"/>
      <c r="I21" s="318">
        <v>129.06029186958261</v>
      </c>
      <c r="J21" s="318">
        <v>127.2396933234582</v>
      </c>
      <c r="K21" s="318"/>
      <c r="L21" s="318">
        <v>110.22320904815888</v>
      </c>
      <c r="M21" s="318">
        <v>123.49321621168347</v>
      </c>
      <c r="N21" s="317"/>
      <c r="O21" s="317"/>
      <c r="P21" s="317"/>
      <c r="Q21" s="317"/>
      <c r="R21" s="317"/>
    </row>
    <row r="22" spans="2:18" ht="15.75" customHeight="1">
      <c r="B22" s="320" t="s">
        <v>338</v>
      </c>
      <c r="C22" s="319">
        <v>164.29583250598066</v>
      </c>
      <c r="D22" s="319">
        <v>76.144721000000004</v>
      </c>
      <c r="E22" s="319"/>
      <c r="F22" s="319">
        <v>2081.1708325059808</v>
      </c>
      <c r="G22" s="319">
        <v>955.41018999999994</v>
      </c>
      <c r="H22" s="319"/>
      <c r="I22" s="318">
        <v>61.322262638372607</v>
      </c>
      <c r="J22" s="318">
        <v>55.891325080383211</v>
      </c>
      <c r="K22" s="318"/>
      <c r="L22" s="318">
        <v>86.789186000355343</v>
      </c>
      <c r="M22" s="318">
        <v>92.959748493340101</v>
      </c>
      <c r="N22" s="317"/>
      <c r="O22" s="317"/>
      <c r="P22" s="317"/>
      <c r="Q22" s="317"/>
      <c r="R22" s="317"/>
    </row>
    <row r="23" spans="2:18" ht="15.75" customHeight="1">
      <c r="B23" s="320" t="s">
        <v>337</v>
      </c>
      <c r="C23" s="319">
        <v>2751.6393678916602</v>
      </c>
      <c r="D23" s="319">
        <v>107.31827</v>
      </c>
      <c r="E23" s="319"/>
      <c r="F23" s="319">
        <v>25268.49236789166</v>
      </c>
      <c r="G23" s="319">
        <v>967.97201099999995</v>
      </c>
      <c r="H23" s="319"/>
      <c r="I23" s="318">
        <v>103.07715009361922</v>
      </c>
      <c r="J23" s="318">
        <v>97.215725543878975</v>
      </c>
      <c r="K23" s="318"/>
      <c r="L23" s="318">
        <v>96.342610829653395</v>
      </c>
      <c r="M23" s="318">
        <v>85.907594459280602</v>
      </c>
      <c r="N23" s="317"/>
      <c r="O23" s="317"/>
      <c r="P23" s="317"/>
      <c r="Q23" s="317"/>
      <c r="R23" s="317"/>
    </row>
    <row r="24" spans="2:18" ht="15.75" customHeight="1">
      <c r="B24" s="320" t="s">
        <v>336</v>
      </c>
      <c r="C24" s="319">
        <v>40.789000000000009</v>
      </c>
      <c r="D24" s="319">
        <v>26.191745000000001</v>
      </c>
      <c r="E24" s="319"/>
      <c r="F24" s="319">
        <v>2187.7030000000004</v>
      </c>
      <c r="G24" s="319">
        <v>1484.946672</v>
      </c>
      <c r="H24" s="319"/>
      <c r="I24" s="318">
        <v>16.956064467049401</v>
      </c>
      <c r="J24" s="318">
        <v>14.636639811442123</v>
      </c>
      <c r="K24" s="318"/>
      <c r="L24" s="318">
        <v>96.341859218741135</v>
      </c>
      <c r="M24" s="318">
        <v>96.507911356693015</v>
      </c>
      <c r="N24" s="317"/>
      <c r="O24" s="317"/>
      <c r="P24" s="317"/>
      <c r="Q24" s="317"/>
      <c r="R24" s="317"/>
    </row>
    <row r="25" spans="2:18" ht="15.75" customHeight="1">
      <c r="B25" s="320" t="s">
        <v>335</v>
      </c>
      <c r="C25" s="319">
        <v>253.21777462432328</v>
      </c>
      <c r="D25" s="319">
        <v>170.81065699999999</v>
      </c>
      <c r="E25" s="319"/>
      <c r="F25" s="319">
        <v>2014.0137746243233</v>
      </c>
      <c r="G25" s="319">
        <v>1611.0548249999999</v>
      </c>
      <c r="H25" s="319"/>
      <c r="I25" s="318">
        <v>153.61241347734392</v>
      </c>
      <c r="J25" s="318">
        <v>108.94699571411527</v>
      </c>
      <c r="K25" s="318"/>
      <c r="L25" s="318">
        <v>110.08860457494956</v>
      </c>
      <c r="M25" s="318">
        <v>103.66960086418457</v>
      </c>
      <c r="N25" s="317"/>
      <c r="O25" s="317"/>
      <c r="P25" s="317"/>
      <c r="Q25" s="317"/>
      <c r="R25" s="317"/>
    </row>
    <row r="26" spans="2:18" ht="15.75" customHeight="1">
      <c r="B26" s="320" t="s">
        <v>334</v>
      </c>
      <c r="C26" s="319"/>
      <c r="D26" s="319">
        <v>253.09444099999999</v>
      </c>
      <c r="E26" s="319"/>
      <c r="F26" s="319"/>
      <c r="G26" s="319">
        <v>2282.838315</v>
      </c>
      <c r="H26" s="319"/>
      <c r="I26" s="318"/>
      <c r="J26" s="318">
        <v>130.79188136135477</v>
      </c>
      <c r="K26" s="318"/>
      <c r="L26" s="318"/>
      <c r="M26" s="318">
        <v>115.19292743807188</v>
      </c>
      <c r="N26" s="317"/>
      <c r="O26" s="317"/>
      <c r="P26" s="317"/>
      <c r="Q26" s="317"/>
      <c r="R26" s="317"/>
    </row>
    <row r="27" spans="2:18" ht="15.75" customHeight="1">
      <c r="B27" s="320" t="s">
        <v>333</v>
      </c>
      <c r="C27" s="319"/>
      <c r="D27" s="319">
        <v>218.74207799999999</v>
      </c>
      <c r="E27" s="319"/>
      <c r="F27" s="319"/>
      <c r="G27" s="319">
        <v>2224.1039310000001</v>
      </c>
      <c r="H27" s="319"/>
      <c r="I27" s="318"/>
      <c r="J27" s="318">
        <v>107.47134329452301</v>
      </c>
      <c r="K27" s="318"/>
      <c r="L27" s="318"/>
      <c r="M27" s="318">
        <v>112.11494915667876</v>
      </c>
      <c r="N27" s="317"/>
      <c r="O27" s="317"/>
      <c r="P27" s="317"/>
      <c r="Q27" s="317"/>
      <c r="R27" s="317"/>
    </row>
    <row r="28" spans="2:18" ht="15.75" customHeight="1">
      <c r="B28" s="320" t="s">
        <v>332</v>
      </c>
      <c r="C28" s="319">
        <v>253.73361970459243</v>
      </c>
      <c r="D28" s="319">
        <v>259.56841800000001</v>
      </c>
      <c r="E28" s="319"/>
      <c r="F28" s="319">
        <v>2068.4366197045924</v>
      </c>
      <c r="G28" s="319">
        <v>2260.1863309999999</v>
      </c>
      <c r="H28" s="319"/>
      <c r="I28" s="318">
        <v>133.40919686663602</v>
      </c>
      <c r="J28" s="318">
        <v>123.23351873388076</v>
      </c>
      <c r="K28" s="318"/>
      <c r="L28" s="318">
        <v>133.92091267807899</v>
      </c>
      <c r="M28" s="318">
        <v>128.53926220931353</v>
      </c>
      <c r="N28" s="317"/>
      <c r="O28" s="317"/>
      <c r="P28" s="317"/>
      <c r="Q28" s="317"/>
      <c r="R28" s="317"/>
    </row>
    <row r="29" spans="2:18" ht="15.75" customHeight="1">
      <c r="B29" s="320" t="s">
        <v>331</v>
      </c>
      <c r="C29" s="319"/>
      <c r="D29" s="319">
        <v>600.85779100000002</v>
      </c>
      <c r="E29" s="319"/>
      <c r="F29" s="319"/>
      <c r="G29" s="319">
        <v>5461.7609439999997</v>
      </c>
      <c r="H29" s="319"/>
      <c r="I29" s="318"/>
      <c r="J29" s="318">
        <v>127.19748961539162</v>
      </c>
      <c r="K29" s="318"/>
      <c r="L29" s="318"/>
      <c r="M29" s="318">
        <v>130.46809222176267</v>
      </c>
      <c r="N29" s="317"/>
      <c r="O29" s="317"/>
      <c r="P29" s="317"/>
      <c r="Q29" s="317"/>
      <c r="R29" s="317"/>
    </row>
    <row r="30" spans="2:18" ht="15.75" customHeight="1">
      <c r="B30" s="320" t="s">
        <v>330</v>
      </c>
      <c r="C30" s="319">
        <v>229.75621709668567</v>
      </c>
      <c r="D30" s="319">
        <v>429.01113800000002</v>
      </c>
      <c r="E30" s="319"/>
      <c r="F30" s="319">
        <v>1545.9432170966857</v>
      </c>
      <c r="G30" s="319">
        <v>2525.1848169999998</v>
      </c>
      <c r="H30" s="319"/>
      <c r="I30" s="318">
        <v>105.2349077744327</v>
      </c>
      <c r="J30" s="318">
        <v>146.02137681118478</v>
      </c>
      <c r="K30" s="318"/>
      <c r="L30" s="318">
        <v>95.378784727030549</v>
      </c>
      <c r="M30" s="318">
        <v>116.36258126288268</v>
      </c>
      <c r="N30" s="317"/>
      <c r="O30" s="317"/>
      <c r="P30" s="317"/>
      <c r="Q30" s="317"/>
      <c r="R30" s="317"/>
    </row>
    <row r="31" spans="2:18" ht="15.75" customHeight="1">
      <c r="B31" s="320" t="s">
        <v>329</v>
      </c>
      <c r="C31" s="319"/>
      <c r="D31" s="319">
        <v>364.612526</v>
      </c>
      <c r="E31" s="319"/>
      <c r="F31" s="319"/>
      <c r="G31" s="319">
        <v>3433.6047229999999</v>
      </c>
      <c r="H31" s="319"/>
      <c r="I31" s="318"/>
      <c r="J31" s="318">
        <v>117.19062667514606</v>
      </c>
      <c r="K31" s="318"/>
      <c r="L31" s="318"/>
      <c r="M31" s="318">
        <v>112.12514559088555</v>
      </c>
      <c r="N31" s="317"/>
      <c r="O31" s="317"/>
      <c r="P31" s="317"/>
      <c r="Q31" s="317"/>
      <c r="R31" s="317"/>
    </row>
    <row r="32" spans="2:18" ht="15.75" customHeight="1">
      <c r="B32" s="320" t="s">
        <v>328</v>
      </c>
      <c r="C32" s="319"/>
      <c r="D32" s="319">
        <v>1536.198142</v>
      </c>
      <c r="E32" s="319"/>
      <c r="F32" s="319"/>
      <c r="G32" s="319">
        <v>13219.409509999999</v>
      </c>
      <c r="H32" s="319"/>
      <c r="I32" s="318"/>
      <c r="J32" s="318">
        <v>119.39213936048077</v>
      </c>
      <c r="K32" s="318"/>
      <c r="L32" s="318"/>
      <c r="M32" s="318">
        <v>121.22124549262199</v>
      </c>
      <c r="N32" s="317"/>
      <c r="O32" s="317"/>
      <c r="P32" s="317"/>
      <c r="Q32" s="317"/>
      <c r="R32" s="317"/>
    </row>
    <row r="33" spans="2:18" ht="15.75" customHeight="1">
      <c r="B33" s="320" t="s">
        <v>327</v>
      </c>
      <c r="C33" s="319"/>
      <c r="D33" s="319">
        <v>175.29973699999999</v>
      </c>
      <c r="E33" s="319"/>
      <c r="F33" s="319"/>
      <c r="G33" s="319">
        <v>1753.1059600000001</v>
      </c>
      <c r="H33" s="319"/>
      <c r="I33" s="318"/>
      <c r="J33" s="318">
        <v>103.35034310773568</v>
      </c>
      <c r="K33" s="318"/>
      <c r="L33" s="318"/>
      <c r="M33" s="318">
        <v>99.568281498179473</v>
      </c>
      <c r="N33" s="317"/>
      <c r="O33" s="317"/>
      <c r="P33" s="317"/>
      <c r="Q33" s="317"/>
      <c r="R33" s="317"/>
    </row>
    <row r="34" spans="2:18" ht="15.75" customHeight="1">
      <c r="B34" s="320" t="s">
        <v>326</v>
      </c>
      <c r="C34" s="319">
        <v>172.94022678037521</v>
      </c>
      <c r="D34" s="319">
        <v>397.69546300000002</v>
      </c>
      <c r="E34" s="319"/>
      <c r="F34" s="319">
        <v>1537.6632267803752</v>
      </c>
      <c r="G34" s="319">
        <v>3653.4753599999999</v>
      </c>
      <c r="H34" s="319"/>
      <c r="I34" s="318">
        <v>106.27041759682874</v>
      </c>
      <c r="J34" s="318">
        <v>192.72088744562595</v>
      </c>
      <c r="K34" s="318"/>
      <c r="L34" s="318">
        <v>103.95481415395682</v>
      </c>
      <c r="M34" s="318">
        <v>100.34963917830544</v>
      </c>
      <c r="N34" s="317"/>
      <c r="O34" s="317"/>
      <c r="P34" s="317"/>
      <c r="Q34" s="317"/>
      <c r="R34" s="317"/>
    </row>
    <row r="35" spans="2:18" ht="15.75" customHeight="1">
      <c r="B35" s="320" t="s">
        <v>325</v>
      </c>
      <c r="C35" s="319"/>
      <c r="D35" s="319">
        <v>3211.8449030000002</v>
      </c>
      <c r="E35" s="319"/>
      <c r="F35" s="319"/>
      <c r="G35" s="319">
        <v>30572.323891</v>
      </c>
      <c r="H35" s="319"/>
      <c r="I35" s="318"/>
      <c r="J35" s="318">
        <v>125.19934726530563</v>
      </c>
      <c r="K35" s="318"/>
      <c r="L35" s="318"/>
      <c r="M35" s="318">
        <v>110.49591534730989</v>
      </c>
      <c r="N35" s="317"/>
      <c r="O35" s="317"/>
      <c r="P35" s="317"/>
      <c r="Q35" s="317"/>
      <c r="R35" s="317"/>
    </row>
    <row r="36" spans="2:18" ht="15.75" customHeight="1">
      <c r="B36" s="320" t="s">
        <v>324</v>
      </c>
      <c r="C36" s="319"/>
      <c r="D36" s="319">
        <v>2031.5998770000001</v>
      </c>
      <c r="E36" s="319"/>
      <c r="F36" s="319"/>
      <c r="G36" s="319">
        <v>18574.452891000001</v>
      </c>
      <c r="H36" s="319"/>
      <c r="I36" s="318"/>
      <c r="J36" s="318">
        <v>116.34566374384821</v>
      </c>
      <c r="K36" s="318"/>
      <c r="L36" s="318"/>
      <c r="M36" s="318">
        <v>112.91414156710078</v>
      </c>
      <c r="N36" s="317"/>
      <c r="O36" s="317"/>
      <c r="P36" s="317"/>
      <c r="Q36" s="317"/>
      <c r="R36" s="317"/>
    </row>
    <row r="37" spans="2:18" ht="24">
      <c r="B37" s="321" t="s">
        <v>323</v>
      </c>
      <c r="C37" s="319"/>
      <c r="D37" s="319">
        <v>202.229513</v>
      </c>
      <c r="E37" s="319"/>
      <c r="F37" s="319"/>
      <c r="G37" s="319">
        <v>1847.70262</v>
      </c>
      <c r="H37" s="319"/>
      <c r="I37" s="318"/>
      <c r="J37" s="318">
        <v>122.45103580123174</v>
      </c>
      <c r="K37" s="318"/>
      <c r="L37" s="318"/>
      <c r="M37" s="318">
        <v>113.26476051582979</v>
      </c>
      <c r="N37" s="317"/>
      <c r="O37" s="317"/>
      <c r="P37" s="317"/>
      <c r="Q37" s="317"/>
      <c r="R37" s="317"/>
    </row>
    <row r="38" spans="2:18" ht="15.75" customHeight="1">
      <c r="B38" s="320" t="s">
        <v>322</v>
      </c>
      <c r="C38" s="319">
        <v>1163.3055676310937</v>
      </c>
      <c r="D38" s="319">
        <v>748.92585499999996</v>
      </c>
      <c r="E38" s="319"/>
      <c r="F38" s="319">
        <v>11111.068567631095</v>
      </c>
      <c r="G38" s="319">
        <v>7961.004938</v>
      </c>
      <c r="H38" s="319"/>
      <c r="I38" s="318">
        <v>128.69492132987733</v>
      </c>
      <c r="J38" s="318">
        <v>114.67764680472609</v>
      </c>
      <c r="K38" s="318"/>
      <c r="L38" s="318">
        <v>121.78363275376508</v>
      </c>
      <c r="M38" s="318">
        <v>114.72146172495113</v>
      </c>
      <c r="N38" s="317"/>
      <c r="O38" s="317"/>
      <c r="P38" s="317"/>
      <c r="Q38" s="317"/>
      <c r="R38" s="317"/>
    </row>
    <row r="39" spans="2:18" ht="15.75" customHeight="1">
      <c r="B39" s="320" t="s">
        <v>321</v>
      </c>
      <c r="C39" s="319"/>
      <c r="D39" s="319">
        <v>394.18416200000001</v>
      </c>
      <c r="E39" s="319"/>
      <c r="F39" s="319"/>
      <c r="G39" s="319">
        <v>3675.5079059999998</v>
      </c>
      <c r="H39" s="319"/>
      <c r="I39" s="318"/>
      <c r="J39" s="318">
        <v>130.39768087371309</v>
      </c>
      <c r="K39" s="318"/>
      <c r="L39" s="318"/>
      <c r="M39" s="318">
        <v>110.97593179699783</v>
      </c>
      <c r="N39" s="317"/>
      <c r="O39" s="317"/>
      <c r="P39" s="317"/>
      <c r="Q39" s="317"/>
      <c r="R39" s="317"/>
    </row>
    <row r="40" spans="2:18" ht="15.75" customHeight="1">
      <c r="B40" s="320" t="s">
        <v>320</v>
      </c>
      <c r="C40" s="319"/>
      <c r="D40" s="319">
        <v>330.80287600000003</v>
      </c>
      <c r="E40" s="319"/>
      <c r="F40" s="319"/>
      <c r="G40" s="319">
        <v>3470.771033</v>
      </c>
      <c r="H40" s="319"/>
      <c r="I40" s="318"/>
      <c r="J40" s="318">
        <v>110.18280844377347</v>
      </c>
      <c r="K40" s="318"/>
      <c r="L40" s="318"/>
      <c r="M40" s="318">
        <v>103.64370206795247</v>
      </c>
      <c r="N40" s="317"/>
      <c r="O40" s="317"/>
      <c r="P40" s="317"/>
      <c r="Q40" s="317"/>
      <c r="R40" s="317"/>
    </row>
    <row r="41" spans="2:18" ht="15.75" customHeight="1">
      <c r="B41" s="320" t="s">
        <v>319</v>
      </c>
      <c r="C41" s="319"/>
      <c r="D41" s="319">
        <v>5905.2977060000003</v>
      </c>
      <c r="E41" s="319"/>
      <c r="F41" s="319"/>
      <c r="G41" s="319">
        <v>58666.216700999998</v>
      </c>
      <c r="H41" s="319"/>
      <c r="I41" s="318"/>
      <c r="J41" s="318">
        <v>115.5248492331564</v>
      </c>
      <c r="K41" s="318"/>
      <c r="L41" s="318"/>
      <c r="M41" s="318">
        <v>126.06461253913055</v>
      </c>
      <c r="N41" s="317"/>
      <c r="O41" s="317"/>
      <c r="P41" s="317"/>
      <c r="Q41" s="317"/>
      <c r="R41" s="317"/>
    </row>
    <row r="42" spans="2:18" ht="15.75" customHeight="1">
      <c r="B42" s="320" t="s">
        <v>318</v>
      </c>
      <c r="C42" s="319"/>
      <c r="D42" s="319">
        <v>4586.6017449999999</v>
      </c>
      <c r="E42" s="319"/>
      <c r="F42" s="319"/>
      <c r="G42" s="319">
        <v>46467.369945999999</v>
      </c>
      <c r="H42" s="319"/>
      <c r="I42" s="318"/>
      <c r="J42" s="318">
        <v>88.141555817487571</v>
      </c>
      <c r="K42" s="318"/>
      <c r="L42" s="318"/>
      <c r="M42" s="318">
        <v>104.91580525792956</v>
      </c>
      <c r="N42" s="317"/>
      <c r="O42" s="317"/>
      <c r="P42" s="317"/>
      <c r="Q42" s="317"/>
      <c r="R42" s="317"/>
    </row>
    <row r="43" spans="2:18" ht="15.75" customHeight="1">
      <c r="B43" s="320" t="s">
        <v>317</v>
      </c>
      <c r="C43" s="319"/>
      <c r="D43" s="319">
        <v>707.35060199999998</v>
      </c>
      <c r="E43" s="319"/>
      <c r="F43" s="319"/>
      <c r="G43" s="319">
        <v>6855.8843720000004</v>
      </c>
      <c r="H43" s="319"/>
      <c r="I43" s="318"/>
      <c r="J43" s="318">
        <v>66.643754839305487</v>
      </c>
      <c r="K43" s="318"/>
      <c r="L43" s="318"/>
      <c r="M43" s="318">
        <v>118.40405803994913</v>
      </c>
      <c r="N43" s="317"/>
      <c r="O43" s="317"/>
      <c r="P43" s="317"/>
      <c r="Q43" s="317"/>
      <c r="R43" s="317"/>
    </row>
    <row r="44" spans="2:18" ht="15.75" customHeight="1">
      <c r="B44" s="320" t="s">
        <v>316</v>
      </c>
      <c r="C44" s="319"/>
      <c r="D44" s="319">
        <v>5243.6738029999997</v>
      </c>
      <c r="E44" s="319"/>
      <c r="F44" s="319"/>
      <c r="G44" s="319">
        <v>43048.860980999998</v>
      </c>
      <c r="H44" s="319"/>
      <c r="I44" s="318"/>
      <c r="J44" s="318">
        <v>117.08920785719666</v>
      </c>
      <c r="K44" s="318"/>
      <c r="L44" s="318"/>
      <c r="M44" s="318">
        <v>121.5404874566629</v>
      </c>
      <c r="N44" s="317"/>
      <c r="O44" s="317"/>
      <c r="P44" s="317"/>
      <c r="Q44" s="317"/>
      <c r="R44" s="317"/>
    </row>
    <row r="45" spans="2:18" ht="15.75" customHeight="1">
      <c r="B45" s="320" t="s">
        <v>315</v>
      </c>
      <c r="C45" s="319"/>
      <c r="D45" s="319">
        <v>311.93495100000001</v>
      </c>
      <c r="E45" s="319"/>
      <c r="F45" s="319"/>
      <c r="G45" s="319">
        <v>2875.549231</v>
      </c>
      <c r="H45" s="319"/>
      <c r="I45" s="318"/>
      <c r="J45" s="318">
        <v>100.85768279845576</v>
      </c>
      <c r="K45" s="318"/>
      <c r="L45" s="318"/>
      <c r="M45" s="318">
        <v>103.32760281779176</v>
      </c>
      <c r="N45" s="317"/>
      <c r="O45" s="317"/>
      <c r="P45" s="317"/>
      <c r="Q45" s="317"/>
      <c r="R45" s="317"/>
    </row>
    <row r="46" spans="2:18" ht="15.75" customHeight="1">
      <c r="B46" s="320" t="s">
        <v>314</v>
      </c>
      <c r="C46" s="319"/>
      <c r="D46" s="319">
        <v>1347.047429</v>
      </c>
      <c r="E46" s="319"/>
      <c r="F46" s="319"/>
      <c r="G46" s="319">
        <v>12516.636333</v>
      </c>
      <c r="H46" s="319"/>
      <c r="I46" s="318"/>
      <c r="J46" s="318">
        <v>114.72831803354487</v>
      </c>
      <c r="K46" s="318"/>
      <c r="L46" s="318"/>
      <c r="M46" s="318">
        <v>105.85300537710987</v>
      </c>
      <c r="N46" s="317"/>
      <c r="O46" s="317"/>
      <c r="P46" s="317"/>
      <c r="Q46" s="317"/>
      <c r="R46" s="317"/>
    </row>
    <row r="47" spans="2:18" ht="15.75" customHeight="1">
      <c r="B47" s="320" t="s">
        <v>313</v>
      </c>
      <c r="C47" s="319"/>
      <c r="D47" s="319">
        <v>314.70335699999998</v>
      </c>
      <c r="E47" s="319"/>
      <c r="F47" s="319"/>
      <c r="G47" s="319">
        <v>2708.5866759999999</v>
      </c>
      <c r="H47" s="319"/>
      <c r="I47" s="318"/>
      <c r="J47" s="318">
        <v>138.71984503743641</v>
      </c>
      <c r="K47" s="316"/>
      <c r="L47" s="318"/>
      <c r="M47" s="318">
        <v>133.51401517106427</v>
      </c>
      <c r="N47" s="317"/>
      <c r="O47" s="317"/>
      <c r="P47" s="317"/>
      <c r="Q47" s="317"/>
      <c r="R47" s="317"/>
    </row>
    <row r="48" spans="2:18" ht="15.75" customHeight="1">
      <c r="B48" s="320" t="s">
        <v>312</v>
      </c>
      <c r="C48" s="316"/>
      <c r="D48" s="319">
        <v>342.17839900000001</v>
      </c>
      <c r="E48" s="316"/>
      <c r="F48" s="316"/>
      <c r="G48" s="319">
        <v>3132.0029570000002</v>
      </c>
      <c r="H48" s="316"/>
      <c r="I48" s="316"/>
      <c r="J48" s="318">
        <v>118.22443801504447</v>
      </c>
      <c r="K48" s="316"/>
      <c r="L48" s="316"/>
      <c r="M48" s="318">
        <v>99.272645103454551</v>
      </c>
      <c r="N48" s="317"/>
      <c r="O48" s="317"/>
      <c r="P48" s="317"/>
      <c r="Q48" s="317"/>
      <c r="R48" s="317"/>
    </row>
    <row r="49" spans="2:18" ht="15.75" customHeight="1">
      <c r="B49" s="316"/>
      <c r="C49" s="316"/>
      <c r="D49" s="319"/>
      <c r="E49" s="316"/>
      <c r="F49" s="316"/>
      <c r="G49" s="319"/>
      <c r="H49" s="316"/>
      <c r="I49" s="316"/>
      <c r="J49" s="318"/>
      <c r="K49" s="316"/>
      <c r="L49" s="316"/>
      <c r="M49" s="318"/>
      <c r="N49" s="317"/>
      <c r="O49" s="317"/>
      <c r="P49" s="317"/>
      <c r="Q49" s="317"/>
      <c r="R49" s="317"/>
    </row>
    <row r="50" spans="2:18" ht="18" customHeight="1"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</row>
    <row r="51" spans="2:18" ht="18" customHeight="1">
      <c r="B51" s="316"/>
      <c r="C51" s="316"/>
      <c r="D51" s="316"/>
      <c r="E51" s="316"/>
      <c r="F51" s="316"/>
      <c r="G51" s="316"/>
      <c r="H51" s="316"/>
      <c r="I51" s="316"/>
      <c r="J51" s="316"/>
      <c r="K51" s="316"/>
      <c r="L51" s="316"/>
      <c r="M51" s="316"/>
    </row>
    <row r="52" spans="2:18" ht="18" customHeight="1">
      <c r="B52" s="316"/>
      <c r="C52" s="316"/>
      <c r="D52" s="316"/>
      <c r="E52" s="316"/>
      <c r="F52" s="316"/>
      <c r="G52" s="316"/>
      <c r="H52" s="316"/>
      <c r="I52" s="316"/>
      <c r="J52" s="316"/>
      <c r="K52" s="316"/>
      <c r="L52" s="316"/>
      <c r="M52" s="316"/>
    </row>
    <row r="53" spans="2:18" ht="18" customHeight="1">
      <c r="B53" s="316"/>
      <c r="C53" s="316"/>
      <c r="D53" s="316"/>
      <c r="E53" s="316"/>
      <c r="F53" s="316"/>
      <c r="G53" s="316"/>
      <c r="H53" s="316"/>
      <c r="I53" s="316"/>
      <c r="J53" s="316"/>
      <c r="K53" s="316"/>
      <c r="L53" s="316"/>
      <c r="M53" s="316"/>
    </row>
    <row r="54" spans="2:18" ht="18" customHeight="1">
      <c r="B54" s="316"/>
      <c r="C54" s="316"/>
      <c r="D54" s="316"/>
      <c r="E54" s="316"/>
      <c r="F54" s="316"/>
      <c r="G54" s="316"/>
      <c r="H54" s="316"/>
      <c r="I54" s="316"/>
      <c r="J54" s="316"/>
      <c r="K54" s="316"/>
      <c r="L54" s="316"/>
      <c r="M54" s="316"/>
    </row>
    <row r="55" spans="2:18" ht="18" customHeight="1">
      <c r="B55" s="316"/>
      <c r="C55" s="316"/>
      <c r="D55" s="316"/>
      <c r="E55" s="316"/>
      <c r="F55" s="316"/>
      <c r="G55" s="316"/>
      <c r="H55" s="316"/>
      <c r="I55" s="316"/>
      <c r="J55" s="316"/>
      <c r="K55" s="316"/>
      <c r="L55" s="316"/>
      <c r="M55" s="316"/>
    </row>
    <row r="56" spans="2:18" ht="18" customHeight="1">
      <c r="B56" s="316"/>
      <c r="C56" s="316"/>
      <c r="D56" s="316"/>
      <c r="E56" s="316"/>
      <c r="F56" s="316"/>
      <c r="G56" s="316"/>
      <c r="H56" s="316"/>
      <c r="I56" s="316"/>
      <c r="J56" s="316"/>
      <c r="K56" s="316"/>
      <c r="L56" s="316"/>
      <c r="M56" s="316"/>
    </row>
    <row r="57" spans="2:18" ht="18" customHeight="1">
      <c r="B57" s="316"/>
      <c r="C57" s="316"/>
      <c r="D57" s="316"/>
      <c r="E57" s="316"/>
      <c r="F57" s="316"/>
      <c r="G57" s="316"/>
      <c r="H57" s="316"/>
      <c r="I57" s="316"/>
      <c r="J57" s="316"/>
      <c r="K57" s="316"/>
      <c r="L57" s="316"/>
      <c r="M57" s="316"/>
    </row>
    <row r="58" spans="2:18" ht="18" customHeight="1">
      <c r="B58" s="316"/>
      <c r="C58" s="316"/>
      <c r="D58" s="316"/>
      <c r="E58" s="316"/>
      <c r="F58" s="316"/>
      <c r="G58" s="316"/>
      <c r="H58" s="316"/>
      <c r="I58" s="316"/>
      <c r="J58" s="316"/>
      <c r="K58" s="316"/>
      <c r="L58" s="316"/>
      <c r="M58" s="316"/>
    </row>
    <row r="59" spans="2:18" ht="18" customHeight="1">
      <c r="B59" s="316"/>
      <c r="C59" s="316"/>
      <c r="D59" s="316"/>
      <c r="E59" s="316"/>
      <c r="F59" s="316"/>
      <c r="G59" s="316"/>
      <c r="H59" s="316"/>
      <c r="I59" s="316"/>
      <c r="J59" s="316"/>
      <c r="K59" s="316"/>
      <c r="L59" s="316"/>
      <c r="M59" s="316"/>
    </row>
    <row r="60" spans="2:18" ht="18" customHeight="1">
      <c r="B60" s="316"/>
      <c r="C60" s="316"/>
      <c r="D60" s="316"/>
      <c r="E60" s="316"/>
      <c r="F60" s="316"/>
      <c r="G60" s="316"/>
      <c r="H60" s="316"/>
      <c r="I60" s="316"/>
      <c r="J60" s="316"/>
      <c r="K60" s="316"/>
      <c r="L60" s="316"/>
      <c r="M60" s="316"/>
    </row>
    <row r="61" spans="2:18" ht="18" customHeight="1">
      <c r="B61" s="316"/>
      <c r="C61" s="316"/>
      <c r="D61" s="316"/>
      <c r="E61" s="316"/>
      <c r="F61" s="316"/>
      <c r="G61" s="316"/>
      <c r="H61" s="316"/>
      <c r="I61" s="316"/>
      <c r="J61" s="316"/>
      <c r="K61" s="316"/>
      <c r="L61" s="316"/>
      <c r="M61" s="316"/>
    </row>
    <row r="62" spans="2:18" ht="18" customHeight="1">
      <c r="B62" s="316"/>
      <c r="C62" s="316"/>
      <c r="D62" s="316"/>
      <c r="E62" s="316"/>
      <c r="F62" s="316"/>
      <c r="G62" s="316"/>
      <c r="H62" s="316"/>
      <c r="I62" s="316"/>
      <c r="J62" s="316"/>
      <c r="K62" s="316"/>
      <c r="L62" s="316"/>
      <c r="M62" s="316"/>
    </row>
    <row r="63" spans="2:18" ht="18" customHeight="1">
      <c r="B63" s="316"/>
      <c r="C63" s="316"/>
      <c r="D63" s="316"/>
      <c r="E63" s="316"/>
      <c r="F63" s="316"/>
      <c r="G63" s="316"/>
      <c r="H63" s="316"/>
      <c r="I63" s="316"/>
      <c r="J63" s="316"/>
      <c r="K63" s="316"/>
      <c r="L63" s="316"/>
      <c r="M63" s="316"/>
    </row>
    <row r="64" spans="2:18" ht="18" customHeight="1">
      <c r="B64" s="316"/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</row>
    <row r="65" spans="2:13" ht="18" customHeight="1">
      <c r="B65" s="316"/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</row>
    <row r="66" spans="2:13" ht="18" customHeight="1">
      <c r="B66" s="316"/>
      <c r="C66" s="316"/>
      <c r="D66" s="316"/>
      <c r="E66" s="316"/>
      <c r="F66" s="316"/>
      <c r="G66" s="316"/>
      <c r="H66" s="316"/>
      <c r="I66" s="316"/>
      <c r="J66" s="316"/>
      <c r="K66" s="316"/>
      <c r="L66" s="316"/>
      <c r="M66" s="316"/>
    </row>
    <row r="67" spans="2:13" ht="18" customHeight="1">
      <c r="B67" s="316"/>
      <c r="C67" s="316"/>
      <c r="D67" s="316"/>
      <c r="E67" s="316"/>
      <c r="F67" s="316"/>
      <c r="G67" s="316"/>
      <c r="H67" s="316"/>
      <c r="I67" s="316"/>
      <c r="J67" s="316"/>
      <c r="K67" s="316"/>
      <c r="L67" s="316"/>
      <c r="M67" s="316"/>
    </row>
    <row r="68" spans="2:13" ht="18" customHeight="1">
      <c r="B68" s="316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</row>
    <row r="69" spans="2:13" ht="18" customHeight="1">
      <c r="B69" s="316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</row>
    <row r="70" spans="2:13" ht="18" customHeight="1">
      <c r="B70" s="316"/>
      <c r="C70" s="316"/>
      <c r="D70" s="316"/>
      <c r="E70" s="316"/>
      <c r="F70" s="316"/>
      <c r="G70" s="316"/>
      <c r="H70" s="316"/>
      <c r="L70" s="316"/>
      <c r="M70" s="316"/>
    </row>
    <row r="71" spans="2:13" ht="18" customHeight="1">
      <c r="B71" s="316"/>
    </row>
    <row r="72" spans="2:13" ht="18" customHeight="1">
      <c r="B72" s="316"/>
    </row>
    <row r="73" spans="2:13" ht="18" customHeight="1">
      <c r="B73" s="316"/>
    </row>
    <row r="74" spans="2:13" ht="18" customHeight="1"/>
  </sheetData>
  <mergeCells count="14">
    <mergeCell ref="C5:D5"/>
    <mergeCell ref="F5:G5"/>
    <mergeCell ref="I5:J5"/>
    <mergeCell ref="L5:M5"/>
    <mergeCell ref="A1:M1"/>
    <mergeCell ref="C6:D6"/>
    <mergeCell ref="F6:G6"/>
    <mergeCell ref="I6:J6"/>
    <mergeCell ref="L6:M6"/>
    <mergeCell ref="C4:D4"/>
    <mergeCell ref="F4:G4"/>
    <mergeCell ref="H4:H5"/>
    <mergeCell ref="I4:J4"/>
    <mergeCell ref="L4:M4"/>
  </mergeCells>
  <pageMargins left="0.3" right="0.2" top="0.6" bottom="0.42" header="0.31496062992126" footer="0.31496062992126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BEA1C-3682-4063-BEDF-1AAF39649BFA}">
  <dimension ref="A1:M77"/>
  <sheetViews>
    <sheetView topLeftCell="A37" workbookViewId="0">
      <selection activeCell="B45" sqref="B45"/>
    </sheetView>
  </sheetViews>
  <sheetFormatPr defaultColWidth="9.140625" defaultRowHeight="12"/>
  <cols>
    <col min="1" max="1" width="1.7109375" style="314" customWidth="1"/>
    <col min="2" max="2" width="34.28515625" style="315" customWidth="1"/>
    <col min="3" max="3" width="6.28515625" style="314" bestFit="1" customWidth="1"/>
    <col min="4" max="4" width="6" style="314" bestFit="1" customWidth="1"/>
    <col min="5" max="5" width="0.42578125" style="314" customWidth="1"/>
    <col min="6" max="6" width="7.28515625" style="314" customWidth="1"/>
    <col min="7" max="7" width="7" style="314" bestFit="1" customWidth="1"/>
    <col min="8" max="8" width="0.85546875" style="314" customWidth="1"/>
    <col min="9" max="9" width="8.42578125" style="314" customWidth="1"/>
    <col min="10" max="10" width="8.7109375" style="314" customWidth="1"/>
    <col min="11" max="11" width="0.7109375" style="314" customWidth="1"/>
    <col min="12" max="13" width="8.42578125" style="314" customWidth="1"/>
    <col min="14" max="16384" width="9.140625" style="314"/>
  </cols>
  <sheetData>
    <row r="1" spans="1:13" s="351" customFormat="1" ht="18" customHeight="1">
      <c r="A1" s="352" t="s">
        <v>383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</row>
    <row r="2" spans="1:13" ht="16.5">
      <c r="B2" s="350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</row>
    <row r="3" spans="1:13">
      <c r="B3" s="348"/>
      <c r="C3" s="322"/>
      <c r="D3" s="322"/>
      <c r="E3" s="322"/>
      <c r="F3" s="322"/>
      <c r="G3" s="347"/>
      <c r="H3" s="347"/>
      <c r="I3" s="347"/>
      <c r="J3" s="346"/>
      <c r="K3" s="346"/>
      <c r="L3" s="346"/>
      <c r="M3" s="345" t="s">
        <v>357</v>
      </c>
    </row>
    <row r="4" spans="1:13" ht="15.75" customHeight="1">
      <c r="A4" s="344"/>
      <c r="B4" s="343"/>
      <c r="C4" s="339" t="s">
        <v>356</v>
      </c>
      <c r="D4" s="339"/>
      <c r="E4" s="342"/>
      <c r="F4" s="339" t="s">
        <v>356</v>
      </c>
      <c r="G4" s="339"/>
      <c r="H4" s="339"/>
      <c r="I4" s="341" t="s">
        <v>355</v>
      </c>
      <c r="J4" s="339"/>
      <c r="K4" s="340"/>
      <c r="L4" s="339" t="s">
        <v>354</v>
      </c>
      <c r="M4" s="339"/>
    </row>
    <row r="5" spans="1:13" ht="15.75" customHeight="1">
      <c r="B5" s="334"/>
      <c r="C5" s="338" t="s">
        <v>203</v>
      </c>
      <c r="D5" s="338"/>
      <c r="E5" s="337"/>
      <c r="F5" s="338" t="s">
        <v>57</v>
      </c>
      <c r="G5" s="338"/>
      <c r="H5" s="338"/>
      <c r="I5" s="338" t="s">
        <v>353</v>
      </c>
      <c r="J5" s="338"/>
      <c r="K5" s="322"/>
      <c r="L5" s="338" t="s">
        <v>353</v>
      </c>
      <c r="M5" s="338"/>
    </row>
    <row r="6" spans="1:13" ht="15.75" customHeight="1">
      <c r="B6" s="334"/>
      <c r="C6" s="335">
        <v>2024</v>
      </c>
      <c r="D6" s="335"/>
      <c r="E6" s="337"/>
      <c r="F6" s="335" t="s">
        <v>205</v>
      </c>
      <c r="G6" s="335"/>
      <c r="H6" s="336"/>
      <c r="I6" s="335" t="s">
        <v>6</v>
      </c>
      <c r="J6" s="335"/>
      <c r="K6" s="322"/>
      <c r="L6" s="335" t="s">
        <v>6</v>
      </c>
      <c r="M6" s="335"/>
    </row>
    <row r="7" spans="1:13" ht="15.75" customHeight="1">
      <c r="B7" s="334"/>
      <c r="C7" s="332" t="s">
        <v>352</v>
      </c>
      <c r="D7" s="332" t="s">
        <v>351</v>
      </c>
      <c r="E7" s="332"/>
      <c r="F7" s="333" t="s">
        <v>352</v>
      </c>
      <c r="G7" s="332" t="s">
        <v>351</v>
      </c>
      <c r="H7" s="332"/>
      <c r="I7" s="333" t="s">
        <v>352</v>
      </c>
      <c r="J7" s="332" t="s">
        <v>351</v>
      </c>
      <c r="K7" s="332"/>
      <c r="L7" s="331" t="s">
        <v>352</v>
      </c>
      <c r="M7" s="331" t="s">
        <v>351</v>
      </c>
    </row>
    <row r="8" spans="1:13" ht="7.5" customHeight="1">
      <c r="B8" s="334"/>
      <c r="C8" s="322"/>
      <c r="D8" s="318"/>
      <c r="E8" s="318"/>
      <c r="F8" s="322"/>
      <c r="G8" s="322"/>
      <c r="H8" s="322"/>
      <c r="I8" s="322"/>
      <c r="J8" s="322"/>
      <c r="K8" s="322"/>
      <c r="L8" s="322"/>
      <c r="M8" s="322"/>
    </row>
    <row r="9" spans="1:13" s="363" customFormat="1" ht="15.75" customHeight="1">
      <c r="A9" s="364" t="s">
        <v>382</v>
      </c>
      <c r="C9" s="357"/>
      <c r="D9" s="360">
        <v>33600.609500999999</v>
      </c>
      <c r="E9" s="360"/>
      <c r="F9" s="360"/>
      <c r="G9" s="360">
        <v>312280.08870299999</v>
      </c>
      <c r="H9" s="360"/>
      <c r="I9" s="361"/>
      <c r="J9" s="361">
        <v>113.55954622486874</v>
      </c>
      <c r="K9" s="362"/>
      <c r="L9" s="361"/>
      <c r="M9" s="361">
        <v>116.8490023180014</v>
      </c>
    </row>
    <row r="10" spans="1:13" ht="15.75" customHeight="1">
      <c r="B10" s="327" t="s">
        <v>350</v>
      </c>
      <c r="C10" s="357"/>
      <c r="D10" s="360">
        <v>12677.810226999998</v>
      </c>
      <c r="E10" s="360"/>
      <c r="F10" s="360"/>
      <c r="G10" s="360">
        <v>113579.09487999999</v>
      </c>
      <c r="H10" s="360"/>
      <c r="I10" s="361"/>
      <c r="J10" s="361">
        <v>118.60991488427159</v>
      </c>
      <c r="K10" s="362"/>
      <c r="L10" s="361"/>
      <c r="M10" s="361">
        <v>118.80990570848111</v>
      </c>
    </row>
    <row r="11" spans="1:13" ht="15.75" customHeight="1">
      <c r="B11" s="327" t="s">
        <v>349</v>
      </c>
      <c r="C11" s="357"/>
      <c r="D11" s="360">
        <v>20922.799274000001</v>
      </c>
      <c r="E11" s="360"/>
      <c r="F11" s="360"/>
      <c r="G11" s="360">
        <v>198700.993823</v>
      </c>
      <c r="H11" s="360"/>
      <c r="I11" s="361"/>
      <c r="J11" s="361">
        <v>110.70335469641168</v>
      </c>
      <c r="K11" s="362"/>
      <c r="L11" s="361"/>
      <c r="M11" s="361">
        <v>115.75693619783578</v>
      </c>
    </row>
    <row r="12" spans="1:13" ht="15.75" customHeight="1">
      <c r="A12" s="323" t="s">
        <v>346</v>
      </c>
      <c r="C12" s="357"/>
      <c r="D12" s="357"/>
      <c r="E12" s="360"/>
      <c r="F12" s="357"/>
      <c r="G12" s="357"/>
      <c r="H12" s="357"/>
      <c r="I12" s="355"/>
      <c r="J12" s="359"/>
      <c r="K12" s="357"/>
      <c r="L12" s="355"/>
      <c r="M12" s="359"/>
    </row>
    <row r="13" spans="1:13" ht="15.75" customHeight="1">
      <c r="B13" s="320" t="s">
        <v>381</v>
      </c>
      <c r="C13" s="357"/>
      <c r="D13" s="357">
        <v>223.66583399999999</v>
      </c>
      <c r="E13" s="357"/>
      <c r="F13" s="357"/>
      <c r="G13" s="357">
        <v>2090.3246530000001</v>
      </c>
      <c r="H13" s="357"/>
      <c r="I13" s="355"/>
      <c r="J13" s="355">
        <v>112.71653630665142</v>
      </c>
      <c r="K13" s="357"/>
      <c r="L13" s="355"/>
      <c r="M13" s="355">
        <v>97.63638514122735</v>
      </c>
    </row>
    <row r="14" spans="1:13" ht="15.75" customHeight="1">
      <c r="B14" s="320" t="s">
        <v>380</v>
      </c>
      <c r="C14" s="357"/>
      <c r="D14" s="357">
        <v>96.393476000000007</v>
      </c>
      <c r="E14" s="357"/>
      <c r="F14" s="357"/>
      <c r="G14" s="357">
        <v>926.69275600000003</v>
      </c>
      <c r="H14" s="357"/>
      <c r="I14" s="355"/>
      <c r="J14" s="355">
        <v>112.45886996362935</v>
      </c>
      <c r="K14" s="356"/>
      <c r="L14" s="355"/>
      <c r="M14" s="355">
        <v>97.50728315758505</v>
      </c>
    </row>
    <row r="15" spans="1:13" ht="15.75" customHeight="1">
      <c r="B15" s="320" t="s">
        <v>344</v>
      </c>
      <c r="C15" s="357"/>
      <c r="D15" s="357">
        <v>211.765468</v>
      </c>
      <c r="E15" s="357"/>
      <c r="F15" s="357"/>
      <c r="G15" s="357">
        <v>1870.5333880000001</v>
      </c>
      <c r="H15" s="357"/>
      <c r="I15" s="355"/>
      <c r="J15" s="355">
        <v>130.7584682013817</v>
      </c>
      <c r="K15" s="356"/>
      <c r="L15" s="355"/>
      <c r="M15" s="355">
        <v>115.67056068353378</v>
      </c>
    </row>
    <row r="16" spans="1:13" ht="15.75" customHeight="1">
      <c r="B16" s="320" t="s">
        <v>343</v>
      </c>
      <c r="C16" s="357">
        <v>145.0214539124438</v>
      </c>
      <c r="D16" s="357">
        <v>220.724862</v>
      </c>
      <c r="E16" s="357"/>
      <c r="F16" s="357">
        <v>2308.1094539124442</v>
      </c>
      <c r="G16" s="357">
        <v>2899.722663</v>
      </c>
      <c r="H16" s="357"/>
      <c r="I16" s="355">
        <v>74.598745852637222</v>
      </c>
      <c r="J16" s="355">
        <v>111.38404321670275</v>
      </c>
      <c r="K16" s="356"/>
      <c r="L16" s="355">
        <v>91.48502138231926</v>
      </c>
      <c r="M16" s="355">
        <v>98.944675909095196</v>
      </c>
    </row>
    <row r="17" spans="2:13" ht="15.75" customHeight="1">
      <c r="B17" s="320" t="s">
        <v>14</v>
      </c>
      <c r="C17" s="357">
        <v>1547.1102166352396</v>
      </c>
      <c r="D17" s="357">
        <v>360.64210100000003</v>
      </c>
      <c r="E17" s="357"/>
      <c r="F17" s="357">
        <v>9629.912216635239</v>
      </c>
      <c r="G17" s="357">
        <v>2344.52981</v>
      </c>
      <c r="H17" s="357"/>
      <c r="I17" s="355">
        <v>126.61066978044309</v>
      </c>
      <c r="J17" s="355">
        <v>110.84364244815421</v>
      </c>
      <c r="K17" s="356"/>
      <c r="L17" s="355">
        <v>124.63684100109585</v>
      </c>
      <c r="M17" s="355">
        <v>99.561171149617195</v>
      </c>
    </row>
    <row r="18" spans="2:13" ht="15.75" customHeight="1">
      <c r="B18" s="320" t="s">
        <v>379</v>
      </c>
      <c r="C18" s="357"/>
      <c r="D18" s="357">
        <v>403.71708599999999</v>
      </c>
      <c r="E18" s="357"/>
      <c r="F18" s="357"/>
      <c r="G18" s="357">
        <v>4022.5497570000002</v>
      </c>
      <c r="H18" s="357"/>
      <c r="I18" s="355"/>
      <c r="J18" s="355">
        <v>89.632994796268889</v>
      </c>
      <c r="K18" s="356"/>
      <c r="L18" s="355"/>
      <c r="M18" s="355">
        <v>94.202288642720973</v>
      </c>
    </row>
    <row r="19" spans="2:13" ht="15.75" customHeight="1">
      <c r="B19" s="320" t="s">
        <v>378</v>
      </c>
      <c r="C19" s="357">
        <v>2503.0743744798374</v>
      </c>
      <c r="D19" s="357">
        <v>257.49193000000002</v>
      </c>
      <c r="E19" s="357"/>
      <c r="F19" s="357">
        <v>21955.363374479839</v>
      </c>
      <c r="G19" s="357">
        <v>2383.2268610000001</v>
      </c>
      <c r="H19" s="357"/>
      <c r="I19" s="355">
        <v>170.16522970806531</v>
      </c>
      <c r="J19" s="355">
        <v>153.30254544677319</v>
      </c>
      <c r="K19" s="356"/>
      <c r="L19" s="355">
        <v>130.51903970774586</v>
      </c>
      <c r="M19" s="355">
        <v>127.52880311534116</v>
      </c>
    </row>
    <row r="20" spans="2:13" ht="15.75" customHeight="1">
      <c r="B20" s="320" t="s">
        <v>377</v>
      </c>
      <c r="C20" s="357">
        <v>4362.5796461418504</v>
      </c>
      <c r="D20" s="357">
        <v>461.176985</v>
      </c>
      <c r="E20" s="357"/>
      <c r="F20" s="357">
        <v>54328.017646141852</v>
      </c>
      <c r="G20" s="357">
        <v>6626.7155640000001</v>
      </c>
      <c r="H20" s="357"/>
      <c r="I20" s="355">
        <v>120.6076036872451</v>
      </c>
      <c r="J20" s="355">
        <v>92.835039500854961</v>
      </c>
      <c r="K20" s="356"/>
      <c r="L20" s="355">
        <v>131.18886720097279</v>
      </c>
      <c r="M20" s="355">
        <v>113.05504138306888</v>
      </c>
    </row>
    <row r="21" spans="2:13" ht="15.75" customHeight="1">
      <c r="B21" s="320" t="s">
        <v>336</v>
      </c>
      <c r="C21" s="357">
        <v>1071.4762456133224</v>
      </c>
      <c r="D21" s="357">
        <v>621.72989700000005</v>
      </c>
      <c r="E21" s="357"/>
      <c r="F21" s="357">
        <v>11357.465245613323</v>
      </c>
      <c r="G21" s="357">
        <v>6998.789452</v>
      </c>
      <c r="H21" s="357"/>
      <c r="I21" s="355">
        <v>87.856167337388484</v>
      </c>
      <c r="J21" s="355">
        <v>72.557985370793858</v>
      </c>
      <c r="K21" s="356"/>
      <c r="L21" s="355">
        <v>125.97824355579878</v>
      </c>
      <c r="M21" s="355">
        <v>123.12635860011711</v>
      </c>
    </row>
    <row r="22" spans="2:13" ht="15.75" customHeight="1">
      <c r="B22" s="320" t="s">
        <v>103</v>
      </c>
      <c r="C22" s="357">
        <v>948.89172273722249</v>
      </c>
      <c r="D22" s="357">
        <v>659.00764500000002</v>
      </c>
      <c r="E22" s="357"/>
      <c r="F22" s="357">
        <v>8478.1627227372228</v>
      </c>
      <c r="G22" s="357">
        <v>6586.9238290000003</v>
      </c>
      <c r="H22" s="357"/>
      <c r="I22" s="355">
        <v>125.45752569756164</v>
      </c>
      <c r="J22" s="355">
        <v>96.491972115525783</v>
      </c>
      <c r="K22" s="356"/>
      <c r="L22" s="355">
        <v>96.593253057015502</v>
      </c>
      <c r="M22" s="355">
        <v>89.895235146235791</v>
      </c>
    </row>
    <row r="23" spans="2:13" ht="15.75" customHeight="1">
      <c r="B23" s="320" t="s">
        <v>376</v>
      </c>
      <c r="C23" s="357">
        <v>266.4494042609337</v>
      </c>
      <c r="D23" s="357">
        <v>184.148257</v>
      </c>
      <c r="E23" s="357"/>
      <c r="F23" s="357">
        <v>2655.3564042609337</v>
      </c>
      <c r="G23" s="357">
        <v>1723.3479130000001</v>
      </c>
      <c r="H23" s="357"/>
      <c r="I23" s="355">
        <v>134.03224641511795</v>
      </c>
      <c r="J23" s="355">
        <v>140.71478100159933</v>
      </c>
      <c r="K23" s="356"/>
      <c r="L23" s="355">
        <v>125.60898720525746</v>
      </c>
      <c r="M23" s="355">
        <v>134.34381392035797</v>
      </c>
    </row>
    <row r="24" spans="2:13" ht="15.75" customHeight="1">
      <c r="B24" s="320" t="s">
        <v>334</v>
      </c>
      <c r="C24" s="357"/>
      <c r="D24" s="357">
        <v>647.69044899999994</v>
      </c>
      <c r="E24" s="357"/>
      <c r="F24" s="357"/>
      <c r="G24" s="357">
        <v>6927.9811529999997</v>
      </c>
      <c r="H24" s="357"/>
      <c r="I24" s="355"/>
      <c r="J24" s="355">
        <v>94.890631140621934</v>
      </c>
      <c r="K24" s="356"/>
      <c r="L24" s="355"/>
      <c r="M24" s="355">
        <v>108.95598123700303</v>
      </c>
    </row>
    <row r="25" spans="2:13" ht="15.75" customHeight="1">
      <c r="B25" s="320" t="s">
        <v>333</v>
      </c>
      <c r="C25" s="357"/>
      <c r="D25" s="357">
        <v>636.20591300000001</v>
      </c>
      <c r="E25" s="357"/>
      <c r="F25" s="357"/>
      <c r="G25" s="357">
        <v>6319.3267059999998</v>
      </c>
      <c r="H25" s="357"/>
      <c r="I25" s="355"/>
      <c r="J25" s="355">
        <v>98.180957715414735</v>
      </c>
      <c r="K25" s="356"/>
      <c r="L25" s="355"/>
      <c r="M25" s="355">
        <v>101.19968310260205</v>
      </c>
    </row>
    <row r="26" spans="2:13" ht="15.75" customHeight="1">
      <c r="B26" s="320" t="s">
        <v>375</v>
      </c>
      <c r="C26" s="357"/>
      <c r="D26" s="357">
        <v>433.42054200000001</v>
      </c>
      <c r="E26" s="357"/>
      <c r="F26" s="357"/>
      <c r="G26" s="357">
        <v>3561.6092359999998</v>
      </c>
      <c r="H26" s="357"/>
      <c r="I26" s="355"/>
      <c r="J26" s="355">
        <v>149.96035338589516</v>
      </c>
      <c r="K26" s="356"/>
      <c r="L26" s="355"/>
      <c r="M26" s="355">
        <v>126.91870246909636</v>
      </c>
    </row>
    <row r="27" spans="2:13" ht="15.75" customHeight="1">
      <c r="B27" s="320" t="s">
        <v>374</v>
      </c>
      <c r="C27" s="357">
        <v>527.92646313107525</v>
      </c>
      <c r="D27" s="357">
        <v>158.66028399999999</v>
      </c>
      <c r="E27" s="357"/>
      <c r="F27" s="357">
        <v>4373.2324631310748</v>
      </c>
      <c r="G27" s="357">
        <v>1432.477261</v>
      </c>
      <c r="H27" s="357"/>
      <c r="I27" s="355">
        <v>128.31189556948163</v>
      </c>
      <c r="J27" s="355">
        <v>112.02175960536327</v>
      </c>
      <c r="K27" s="356"/>
      <c r="L27" s="355">
        <v>131.80835376202202</v>
      </c>
      <c r="M27" s="355">
        <v>127.14185196896852</v>
      </c>
    </row>
    <row r="28" spans="2:13" ht="15.75" customHeight="1">
      <c r="B28" s="320" t="s">
        <v>373</v>
      </c>
      <c r="C28" s="357">
        <v>755.6670265933418</v>
      </c>
      <c r="D28" s="357">
        <v>1006.868064</v>
      </c>
      <c r="E28" s="357"/>
      <c r="F28" s="357">
        <v>6836.1320265933418</v>
      </c>
      <c r="G28" s="357">
        <v>9495.0060680000006</v>
      </c>
      <c r="H28" s="357"/>
      <c r="I28" s="355">
        <v>118.55255503801187</v>
      </c>
      <c r="J28" s="355">
        <v>114.22687265548261</v>
      </c>
      <c r="K28" s="356"/>
      <c r="L28" s="355">
        <v>121.63373272043184</v>
      </c>
      <c r="M28" s="355">
        <v>117.86180081805753</v>
      </c>
    </row>
    <row r="29" spans="2:13" ht="15.75" customHeight="1">
      <c r="B29" s="320" t="s">
        <v>331</v>
      </c>
      <c r="C29" s="357"/>
      <c r="D29" s="357">
        <v>749.72943599999996</v>
      </c>
      <c r="E29" s="357"/>
      <c r="F29" s="357"/>
      <c r="G29" s="357">
        <v>7194.1993920000004</v>
      </c>
      <c r="H29" s="357"/>
      <c r="I29" s="355"/>
      <c r="J29" s="355">
        <v>115.16226760185305</v>
      </c>
      <c r="K29" s="356"/>
      <c r="L29" s="355"/>
      <c r="M29" s="355">
        <v>116.60540041222632</v>
      </c>
    </row>
    <row r="30" spans="2:13" ht="15.75" customHeight="1">
      <c r="B30" s="320" t="s">
        <v>330</v>
      </c>
      <c r="C30" s="357">
        <v>187.89542839368124</v>
      </c>
      <c r="D30" s="357">
        <v>320.34069799999997</v>
      </c>
      <c r="E30" s="357"/>
      <c r="F30" s="357">
        <v>1476.2624283936811</v>
      </c>
      <c r="G30" s="357">
        <v>2293.1461610000001</v>
      </c>
      <c r="H30" s="357"/>
      <c r="I30" s="355">
        <v>121.32696339031637</v>
      </c>
      <c r="J30" s="355">
        <v>164.25047113720089</v>
      </c>
      <c r="K30" s="356"/>
      <c r="L30" s="355">
        <v>109.02827203136746</v>
      </c>
      <c r="M30" s="355">
        <v>130.11893292684192</v>
      </c>
    </row>
    <row r="31" spans="2:13" ht="15.75" customHeight="1">
      <c r="B31" s="320" t="s">
        <v>328</v>
      </c>
      <c r="C31" s="357"/>
      <c r="D31" s="357">
        <v>235.91493299999999</v>
      </c>
      <c r="E31" s="357"/>
      <c r="F31" s="357"/>
      <c r="G31" s="357">
        <v>2265.9027000000001</v>
      </c>
      <c r="H31" s="357"/>
      <c r="I31" s="355"/>
      <c r="J31" s="355">
        <v>132.47236854092367</v>
      </c>
      <c r="K31" s="356"/>
      <c r="L31" s="355"/>
      <c r="M31" s="355">
        <v>127.03313397209439</v>
      </c>
    </row>
    <row r="32" spans="2:13" ht="15.75" customHeight="1">
      <c r="B32" s="320" t="s">
        <v>372</v>
      </c>
      <c r="C32" s="357">
        <v>223.24259685368762</v>
      </c>
      <c r="D32" s="357">
        <v>196.43136100000001</v>
      </c>
      <c r="E32" s="357"/>
      <c r="F32" s="357">
        <v>2075.2755968536876</v>
      </c>
      <c r="G32" s="357">
        <v>1834.749102</v>
      </c>
      <c r="H32" s="357"/>
      <c r="I32" s="355">
        <v>115.40067038184938</v>
      </c>
      <c r="J32" s="355">
        <v>118.82428961920257</v>
      </c>
      <c r="K32" s="356"/>
      <c r="L32" s="355">
        <v>116.7423148391385</v>
      </c>
      <c r="M32" s="355">
        <v>113.23621481457468</v>
      </c>
    </row>
    <row r="33" spans="2:13" ht="15.75" customHeight="1">
      <c r="B33" s="320" t="s">
        <v>371</v>
      </c>
      <c r="C33" s="357">
        <v>129.14873946087064</v>
      </c>
      <c r="D33" s="357">
        <v>232.81124700000001</v>
      </c>
      <c r="E33" s="357"/>
      <c r="F33" s="357">
        <v>1237.4687394608707</v>
      </c>
      <c r="G33" s="357">
        <v>2418.9522310000002</v>
      </c>
      <c r="H33" s="357"/>
      <c r="I33" s="355">
        <v>120.03228724464022</v>
      </c>
      <c r="J33" s="355">
        <v>107.47806695834319</v>
      </c>
      <c r="K33" s="356"/>
      <c r="L33" s="355">
        <v>112.78136717809521</v>
      </c>
      <c r="M33" s="355">
        <v>102.73518926525098</v>
      </c>
    </row>
    <row r="34" spans="2:13" ht="15.75" customHeight="1">
      <c r="B34" s="320" t="s">
        <v>370</v>
      </c>
      <c r="C34" s="357">
        <v>114.42673286437189</v>
      </c>
      <c r="D34" s="357">
        <v>237.46631199999999</v>
      </c>
      <c r="E34" s="357"/>
      <c r="F34" s="357">
        <v>1017.8057328643719</v>
      </c>
      <c r="G34" s="357">
        <v>2239.6000300000001</v>
      </c>
      <c r="H34" s="357"/>
      <c r="I34" s="355">
        <v>119.0444677691367</v>
      </c>
      <c r="J34" s="355">
        <v>122.02881003787877</v>
      </c>
      <c r="K34" s="356"/>
      <c r="L34" s="355">
        <v>118.62731243451196</v>
      </c>
      <c r="M34" s="355">
        <v>124.39441144083891</v>
      </c>
    </row>
    <row r="35" spans="2:13" ht="15.75" customHeight="1">
      <c r="B35" s="320" t="s">
        <v>369</v>
      </c>
      <c r="C35" s="357"/>
      <c r="D35" s="357">
        <v>1316.387571</v>
      </c>
      <c r="E35" s="357"/>
      <c r="F35" s="357"/>
      <c r="G35" s="357">
        <v>12273.197064</v>
      </c>
      <c r="H35" s="357"/>
      <c r="I35" s="355"/>
      <c r="J35" s="355">
        <v>117.62211845527484</v>
      </c>
      <c r="K35" s="356"/>
      <c r="L35" s="355"/>
      <c r="M35" s="355">
        <v>114.69974905109987</v>
      </c>
    </row>
    <row r="36" spans="2:13" ht="15.75" customHeight="1">
      <c r="B36" s="320" t="s">
        <v>368</v>
      </c>
      <c r="C36" s="357"/>
      <c r="D36" s="357">
        <v>631.90645400000005</v>
      </c>
      <c r="E36" s="357"/>
      <c r="F36" s="357"/>
      <c r="G36" s="357">
        <v>5885.3953419999998</v>
      </c>
      <c r="H36" s="357"/>
      <c r="I36" s="355"/>
      <c r="J36" s="355">
        <v>127.5736760232661</v>
      </c>
      <c r="K36" s="356"/>
      <c r="L36" s="355"/>
      <c r="M36" s="355">
        <v>119.31223213565193</v>
      </c>
    </row>
    <row r="37" spans="2:13" ht="15.75" customHeight="1">
      <c r="B37" s="320" t="s">
        <v>367</v>
      </c>
      <c r="C37" s="357"/>
      <c r="D37" s="357">
        <v>99.012339999999995</v>
      </c>
      <c r="E37" s="357"/>
      <c r="F37" s="357"/>
      <c r="G37" s="357">
        <v>1273.073146</v>
      </c>
      <c r="H37" s="357"/>
      <c r="I37" s="355"/>
      <c r="J37" s="355">
        <v>61.145279411606225</v>
      </c>
      <c r="K37" s="356"/>
      <c r="L37" s="355"/>
      <c r="M37" s="355">
        <v>93.999275192782179</v>
      </c>
    </row>
    <row r="38" spans="2:13" ht="15.75" customHeight="1">
      <c r="B38" s="320" t="s">
        <v>366</v>
      </c>
      <c r="C38" s="357">
        <v>345.06042905745124</v>
      </c>
      <c r="D38" s="357">
        <v>122.50032</v>
      </c>
      <c r="E38" s="357"/>
      <c r="F38" s="357">
        <v>3891.3084290574511</v>
      </c>
      <c r="G38" s="357">
        <v>1454.0010910000001</v>
      </c>
      <c r="H38" s="357"/>
      <c r="I38" s="355">
        <v>110.99973270072998</v>
      </c>
      <c r="J38" s="355">
        <v>108.21974905257392</v>
      </c>
      <c r="K38" s="356"/>
      <c r="L38" s="355">
        <v>111.79180588946016</v>
      </c>
      <c r="M38" s="355">
        <v>107.66895153907139</v>
      </c>
    </row>
    <row r="39" spans="2:13" ht="15.75" customHeight="1">
      <c r="B39" s="320" t="s">
        <v>322</v>
      </c>
      <c r="C39" s="357">
        <v>2357.7272783710032</v>
      </c>
      <c r="D39" s="357">
        <v>1508.8773309999999</v>
      </c>
      <c r="E39" s="357"/>
      <c r="F39" s="357">
        <v>14656.992278371003</v>
      </c>
      <c r="G39" s="357">
        <v>10477.325285000001</v>
      </c>
      <c r="H39" s="357"/>
      <c r="I39" s="355">
        <v>180.9087209448704</v>
      </c>
      <c r="J39" s="355">
        <v>156.87264588792777</v>
      </c>
      <c r="K39" s="356"/>
      <c r="L39" s="355">
        <v>137.67665777193457</v>
      </c>
      <c r="M39" s="355">
        <v>123.19387483681898</v>
      </c>
    </row>
    <row r="40" spans="2:13" ht="15.75" customHeight="1">
      <c r="B40" s="320" t="s">
        <v>365</v>
      </c>
      <c r="C40" s="357"/>
      <c r="D40" s="357">
        <v>567.07717300000002</v>
      </c>
      <c r="E40" s="357"/>
      <c r="F40" s="357"/>
      <c r="G40" s="357">
        <v>5286.7784840000004</v>
      </c>
      <c r="H40" s="357"/>
      <c r="I40" s="355"/>
      <c r="J40" s="355">
        <v>116.35946640419654</v>
      </c>
      <c r="K40" s="356"/>
      <c r="L40" s="355"/>
      <c r="M40" s="355">
        <v>121.64181038408934</v>
      </c>
    </row>
    <row r="41" spans="2:13" ht="15.75" customHeight="1">
      <c r="B41" s="320" t="s">
        <v>364</v>
      </c>
      <c r="C41" s="357">
        <v>184.80662783891066</v>
      </c>
      <c r="D41" s="357">
        <v>819.72928899999999</v>
      </c>
      <c r="E41" s="357"/>
      <c r="F41" s="357">
        <v>1781.4316278389106</v>
      </c>
      <c r="G41" s="357">
        <v>7806.3219550000003</v>
      </c>
      <c r="H41" s="357"/>
      <c r="I41" s="355">
        <v>119.08180642097945</v>
      </c>
      <c r="J41" s="355">
        <v>124.67435960741314</v>
      </c>
      <c r="K41" s="356"/>
      <c r="L41" s="355">
        <v>122.61803706138438</v>
      </c>
      <c r="M41" s="355">
        <v>124.90884256696282</v>
      </c>
    </row>
    <row r="42" spans="2:13" ht="15.75" customHeight="1">
      <c r="B42" s="320" t="s">
        <v>363</v>
      </c>
      <c r="C42" s="357"/>
      <c r="D42" s="357">
        <v>259.98746</v>
      </c>
      <c r="E42" s="357"/>
      <c r="F42" s="357"/>
      <c r="G42" s="357">
        <v>2595.7384630000001</v>
      </c>
      <c r="H42" s="357"/>
      <c r="I42" s="355"/>
      <c r="J42" s="355">
        <v>120.58606354895223</v>
      </c>
      <c r="K42" s="356"/>
      <c r="L42" s="355"/>
      <c r="M42" s="355">
        <v>143.41990533412081</v>
      </c>
    </row>
    <row r="43" spans="2:13" ht="15.75" customHeight="1">
      <c r="B43" s="320" t="s">
        <v>362</v>
      </c>
      <c r="C43" s="357"/>
      <c r="D43" s="357">
        <v>9409.2123780000002</v>
      </c>
      <c r="E43" s="357"/>
      <c r="F43" s="357"/>
      <c r="G43" s="357">
        <v>88253.416975999993</v>
      </c>
      <c r="H43" s="357"/>
      <c r="I43" s="355"/>
      <c r="J43" s="355">
        <v>111.14296849148073</v>
      </c>
      <c r="K43" s="356"/>
      <c r="L43" s="355"/>
      <c r="M43" s="355">
        <v>123.68625402087763</v>
      </c>
    </row>
    <row r="44" spans="2:13" ht="15.75" customHeight="1">
      <c r="B44" s="320" t="s">
        <v>361</v>
      </c>
      <c r="C44" s="357"/>
      <c r="D44" s="357">
        <v>159.756856</v>
      </c>
      <c r="E44" s="357"/>
      <c r="F44" s="357"/>
      <c r="G44" s="357">
        <v>1860.3537819999999</v>
      </c>
      <c r="H44" s="357"/>
      <c r="I44" s="355"/>
      <c r="J44" s="355">
        <v>121.70539892529185</v>
      </c>
      <c r="K44" s="356"/>
      <c r="L44" s="355"/>
      <c r="M44" s="355">
        <v>119.90422443718305</v>
      </c>
    </row>
    <row r="45" spans="2:13" ht="15.75" customHeight="1">
      <c r="B45" s="320" t="s">
        <v>318</v>
      </c>
      <c r="C45" s="357"/>
      <c r="D45" s="357">
        <v>1071.2505759999999</v>
      </c>
      <c r="E45" s="357"/>
      <c r="F45" s="357"/>
      <c r="G45" s="357">
        <v>8449.7470649999996</v>
      </c>
      <c r="H45" s="357"/>
      <c r="I45" s="355"/>
      <c r="J45" s="355">
        <v>100.97608478698017</v>
      </c>
      <c r="K45" s="356"/>
      <c r="L45" s="355"/>
      <c r="M45" s="355">
        <v>118.76384627172321</v>
      </c>
    </row>
    <row r="46" spans="2:13" ht="15.75" customHeight="1">
      <c r="B46" s="320" t="s">
        <v>317</v>
      </c>
      <c r="C46" s="357"/>
      <c r="D46" s="357">
        <v>191.29859400000001</v>
      </c>
      <c r="E46" s="357"/>
      <c r="F46" s="357"/>
      <c r="G46" s="357">
        <v>1834.5033719999999</v>
      </c>
      <c r="H46" s="357"/>
      <c r="I46" s="355"/>
      <c r="J46" s="355">
        <v>90.077606548547934</v>
      </c>
      <c r="K46" s="356"/>
      <c r="L46" s="355"/>
      <c r="M46" s="355">
        <v>102.6424488099815</v>
      </c>
    </row>
    <row r="47" spans="2:13" ht="15.75" customHeight="1">
      <c r="B47" s="320" t="s">
        <v>316</v>
      </c>
      <c r="C47" s="357"/>
      <c r="D47" s="357">
        <v>4295.9447550000004</v>
      </c>
      <c r="E47" s="357"/>
      <c r="F47" s="357"/>
      <c r="G47" s="357">
        <v>39700.883888999997</v>
      </c>
      <c r="H47" s="357"/>
      <c r="I47" s="355"/>
      <c r="J47" s="355">
        <v>120.02961374849505</v>
      </c>
      <c r="K47" s="356"/>
      <c r="L47" s="355"/>
      <c r="M47" s="355">
        <v>116.95545082990975</v>
      </c>
    </row>
    <row r="48" spans="2:13" ht="15.75" customHeight="1">
      <c r="B48" s="320" t="s">
        <v>315</v>
      </c>
      <c r="C48" s="357"/>
      <c r="D48" s="357">
        <v>300.92050699999999</v>
      </c>
      <c r="E48" s="357"/>
      <c r="F48" s="357"/>
      <c r="G48" s="357">
        <v>2724.442869</v>
      </c>
      <c r="H48" s="357"/>
      <c r="I48" s="355"/>
      <c r="J48" s="355">
        <v>134.0443022175956</v>
      </c>
      <c r="K48" s="356"/>
      <c r="L48" s="355"/>
      <c r="M48" s="355">
        <v>130.90368794748895</v>
      </c>
    </row>
    <row r="49" spans="2:13" ht="15.75" customHeight="1">
      <c r="B49" s="320" t="s">
        <v>70</v>
      </c>
      <c r="C49" s="357"/>
      <c r="D49" s="357">
        <v>919.17449299999998</v>
      </c>
      <c r="E49" s="357"/>
      <c r="F49" s="357"/>
      <c r="G49" s="357">
        <v>6855.083204999999</v>
      </c>
      <c r="H49" s="357"/>
      <c r="I49" s="355"/>
      <c r="J49" s="355">
        <v>141.98049579021784</v>
      </c>
      <c r="K49" s="356"/>
      <c r="L49" s="355"/>
      <c r="M49" s="355">
        <v>118.35849489459981</v>
      </c>
    </row>
    <row r="50" spans="2:13">
      <c r="B50" s="358" t="s">
        <v>360</v>
      </c>
      <c r="C50" s="357">
        <v>18100.569654052921</v>
      </c>
      <c r="D50" s="357">
        <v>374.11269399999998</v>
      </c>
      <c r="E50" s="357"/>
      <c r="F50" s="357">
        <v>143083.56965405293</v>
      </c>
      <c r="G50" s="357">
        <v>2936.7723059999998</v>
      </c>
      <c r="H50" s="357"/>
      <c r="I50" s="355">
        <v>188.3318037046397</v>
      </c>
      <c r="J50" s="355">
        <v>146.740675795664</v>
      </c>
      <c r="K50" s="356"/>
      <c r="L50" s="355">
        <v>137.82287068019008</v>
      </c>
      <c r="M50" s="355">
        <v>119.09095490542296</v>
      </c>
    </row>
    <row r="51" spans="2:13">
      <c r="B51" s="354" t="s">
        <v>359</v>
      </c>
      <c r="C51" s="322"/>
      <c r="D51" s="322"/>
      <c r="E51" s="322"/>
      <c r="F51" s="322"/>
      <c r="G51" s="322"/>
      <c r="H51" s="322"/>
      <c r="I51" s="322"/>
      <c r="J51" s="322"/>
      <c r="K51" s="322"/>
      <c r="L51" s="322"/>
      <c r="M51" s="322"/>
    </row>
    <row r="52" spans="2:13">
      <c r="B52" s="348"/>
      <c r="C52" s="322"/>
      <c r="D52" s="322"/>
      <c r="E52" s="322"/>
      <c r="F52" s="322"/>
      <c r="G52" s="322"/>
      <c r="H52" s="322"/>
      <c r="I52" s="322"/>
      <c r="J52" s="322"/>
      <c r="K52" s="322"/>
      <c r="L52" s="322"/>
      <c r="M52" s="322"/>
    </row>
    <row r="53" spans="2:13" ht="13.5">
      <c r="B53" s="353"/>
    </row>
    <row r="70" s="314" customFormat="1"/>
    <row r="71" s="314" customFormat="1"/>
    <row r="72" s="314" customFormat="1"/>
    <row r="73" s="314" customFormat="1"/>
    <row r="74" s="314" customFormat="1"/>
    <row r="75" s="314" customFormat="1"/>
    <row r="76" s="314" customFormat="1"/>
    <row r="77" s="314" customFormat="1"/>
  </sheetData>
  <mergeCells count="14">
    <mergeCell ref="C5:D5"/>
    <mergeCell ref="F5:G5"/>
    <mergeCell ref="I5:J5"/>
    <mergeCell ref="L5:M5"/>
    <mergeCell ref="A1:M1"/>
    <mergeCell ref="C6:D6"/>
    <mergeCell ref="F6:G6"/>
    <mergeCell ref="I6:J6"/>
    <mergeCell ref="L6:M6"/>
    <mergeCell ref="C4:D4"/>
    <mergeCell ref="F4:G4"/>
    <mergeCell ref="H4:H5"/>
    <mergeCell ref="I4:J4"/>
    <mergeCell ref="L4:M4"/>
  </mergeCells>
  <pageMargins left="0.3" right="0.2" top="0.6" bottom="0.42" header="0.31496062992126" footer="0.31496062992126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967DE-8168-4617-A943-767520CC17EC}">
  <sheetPr>
    <tabColor rgb="FFC00000"/>
  </sheetPr>
  <dimension ref="A1:H59"/>
  <sheetViews>
    <sheetView workbookViewId="0">
      <selection activeCell="K34" sqref="K34"/>
    </sheetView>
  </sheetViews>
  <sheetFormatPr defaultColWidth="9.140625" defaultRowHeight="12.75"/>
  <cols>
    <col min="1" max="1" width="2.42578125" style="365" customWidth="1"/>
    <col min="2" max="2" width="12.5703125" style="365" customWidth="1"/>
    <col min="3" max="3" width="22.140625" style="365" customWidth="1"/>
    <col min="4" max="4" width="10.140625" style="365" customWidth="1"/>
    <col min="5" max="5" width="9.140625" style="365" customWidth="1"/>
    <col min="6" max="6" width="9.42578125" style="365" customWidth="1"/>
    <col min="7" max="7" width="10.28515625" style="365" customWidth="1"/>
    <col min="8" max="8" width="25" style="365" customWidth="1"/>
    <col min="9" max="16384" width="9.140625" style="365"/>
  </cols>
  <sheetData>
    <row r="1" spans="1:8" ht="19.5" customHeight="1">
      <c r="A1" s="396" t="s">
        <v>412</v>
      </c>
      <c r="B1" s="394"/>
      <c r="C1" s="394"/>
      <c r="D1" s="394"/>
      <c r="E1" s="394"/>
      <c r="F1" s="381"/>
    </row>
    <row r="2" spans="1:8" ht="18" customHeight="1">
      <c r="A2" s="395" t="s">
        <v>411</v>
      </c>
      <c r="B2" s="394"/>
      <c r="C2" s="394"/>
      <c r="D2" s="394"/>
      <c r="E2" s="394"/>
      <c r="F2" s="381"/>
    </row>
    <row r="3" spans="1:8" ht="15">
      <c r="A3" s="378"/>
      <c r="B3" s="385"/>
      <c r="C3" s="385"/>
      <c r="D3" s="385"/>
      <c r="E3" s="385"/>
      <c r="F3" s="385"/>
      <c r="G3" s="393"/>
    </row>
    <row r="4" spans="1:8" ht="15">
      <c r="A4" s="378"/>
      <c r="B4" s="385"/>
      <c r="C4" s="385"/>
      <c r="D4" s="385"/>
      <c r="E4" s="385"/>
      <c r="F4" s="393"/>
      <c r="G4" s="393"/>
      <c r="H4" s="392" t="s">
        <v>61</v>
      </c>
    </row>
    <row r="5" spans="1:8" ht="19.5" customHeight="1">
      <c r="A5" s="391"/>
      <c r="B5" s="390"/>
      <c r="C5" s="390"/>
      <c r="D5" s="389" t="s">
        <v>410</v>
      </c>
      <c r="E5" s="389"/>
      <c r="F5" s="389"/>
      <c r="G5" s="389"/>
      <c r="H5" s="388" t="s">
        <v>409</v>
      </c>
    </row>
    <row r="6" spans="1:8" ht="18" customHeight="1">
      <c r="A6" s="378"/>
      <c r="B6" s="385"/>
      <c r="C6" s="385"/>
      <c r="D6" s="387" t="s">
        <v>408</v>
      </c>
      <c r="E6" s="387" t="s">
        <v>203</v>
      </c>
      <c r="F6" s="387" t="s">
        <v>407</v>
      </c>
      <c r="G6" s="387" t="s">
        <v>204</v>
      </c>
      <c r="H6" s="386" t="s">
        <v>122</v>
      </c>
    </row>
    <row r="7" spans="1:8" ht="19.5" customHeight="1">
      <c r="A7" s="378"/>
      <c r="B7" s="385"/>
      <c r="C7" s="385"/>
      <c r="D7" s="384" t="s">
        <v>406</v>
      </c>
      <c r="E7" s="383">
        <v>2023</v>
      </c>
      <c r="F7" s="383">
        <v>2023</v>
      </c>
      <c r="G7" s="383">
        <v>2024</v>
      </c>
      <c r="H7" s="382" t="s">
        <v>405</v>
      </c>
    </row>
    <row r="8" spans="1:8" ht="11.25" customHeight="1">
      <c r="A8" s="381"/>
      <c r="B8" s="380"/>
      <c r="C8" s="380"/>
      <c r="D8" s="379"/>
      <c r="E8" s="379"/>
      <c r="F8" s="374"/>
      <c r="G8" s="374"/>
      <c r="H8" s="379"/>
    </row>
    <row r="9" spans="1:8" ht="20.100000000000001" customHeight="1">
      <c r="A9" s="370" t="s">
        <v>404</v>
      </c>
      <c r="B9" s="378"/>
      <c r="C9" s="378"/>
      <c r="D9" s="368">
        <v>116.65284764174105</v>
      </c>
      <c r="E9" s="368">
        <v>102.89076290432115</v>
      </c>
      <c r="F9" s="368">
        <v>102.51648648334555</v>
      </c>
      <c r="G9" s="368">
        <v>100.33320000000001</v>
      </c>
      <c r="H9" s="372">
        <v>103.78127541780245</v>
      </c>
    </row>
    <row r="10" spans="1:8" ht="20.100000000000001" customHeight="1">
      <c r="A10" s="375"/>
      <c r="B10" s="375" t="s">
        <v>403</v>
      </c>
      <c r="C10" s="375"/>
      <c r="D10" s="374">
        <v>123.01255063434937</v>
      </c>
      <c r="E10" s="374">
        <v>104.4471613912101</v>
      </c>
      <c r="F10" s="374">
        <v>104.2347272560648</v>
      </c>
      <c r="G10" s="374">
        <v>100.55070000000001</v>
      </c>
      <c r="H10" s="373">
        <v>104.04177048289561</v>
      </c>
    </row>
    <row r="11" spans="1:8" ht="20.100000000000001" customHeight="1">
      <c r="A11" s="375"/>
      <c r="B11" s="377" t="s">
        <v>390</v>
      </c>
      <c r="C11" s="375" t="s">
        <v>402</v>
      </c>
      <c r="D11" s="374">
        <v>134.43156074077532</v>
      </c>
      <c r="E11" s="374">
        <v>108.23201491002044</v>
      </c>
      <c r="F11" s="374">
        <v>103.97436541360925</v>
      </c>
      <c r="G11" s="374">
        <v>100.7683</v>
      </c>
      <c r="H11" s="373">
        <v>113.61336682907611</v>
      </c>
    </row>
    <row r="12" spans="1:8" ht="20.100000000000001" customHeight="1">
      <c r="A12" s="375"/>
      <c r="B12" s="375"/>
      <c r="C12" s="375" t="s">
        <v>401</v>
      </c>
      <c r="D12" s="374">
        <v>119.96645898597087</v>
      </c>
      <c r="E12" s="374">
        <v>104.06373403206611</v>
      </c>
      <c r="F12" s="374">
        <v>104.56427333766609</v>
      </c>
      <c r="G12" s="374">
        <v>100.6613</v>
      </c>
      <c r="H12" s="373">
        <v>102.48657276525904</v>
      </c>
    </row>
    <row r="13" spans="1:8" ht="20.100000000000001" customHeight="1">
      <c r="A13" s="375"/>
      <c r="B13" s="375"/>
      <c r="C13" s="375" t="s">
        <v>400</v>
      </c>
      <c r="D13" s="374">
        <v>126.01895981068429</v>
      </c>
      <c r="E13" s="374">
        <v>103.81437424883953</v>
      </c>
      <c r="F13" s="374">
        <v>103.53551609625742</v>
      </c>
      <c r="G13" s="374">
        <v>100.1857</v>
      </c>
      <c r="H13" s="373">
        <v>104.01163505273648</v>
      </c>
    </row>
    <row r="14" spans="1:8" ht="20.100000000000001" customHeight="1">
      <c r="A14" s="375"/>
      <c r="B14" s="375" t="s">
        <v>399</v>
      </c>
      <c r="C14" s="375"/>
      <c r="D14" s="374">
        <v>113.4282921854132</v>
      </c>
      <c r="E14" s="374">
        <v>102.2631923023708</v>
      </c>
      <c r="F14" s="374">
        <v>101.92798727296054</v>
      </c>
      <c r="G14" s="374">
        <v>100.11369999999999</v>
      </c>
      <c r="H14" s="373">
        <v>102.42885520909533</v>
      </c>
    </row>
    <row r="15" spans="1:8" ht="20.100000000000001" customHeight="1">
      <c r="A15" s="375"/>
      <c r="B15" s="375" t="s">
        <v>398</v>
      </c>
      <c r="C15" s="375"/>
      <c r="D15" s="374">
        <v>107.97418000591486</v>
      </c>
      <c r="E15" s="374">
        <v>101.12828498563059</v>
      </c>
      <c r="F15" s="374">
        <v>100.66590733914953</v>
      </c>
      <c r="G15" s="374">
        <v>100.0857</v>
      </c>
      <c r="H15" s="373">
        <v>101.44543533579393</v>
      </c>
    </row>
    <row r="16" spans="1:8" ht="20.100000000000001" customHeight="1">
      <c r="A16" s="375"/>
      <c r="B16" s="375" t="s">
        <v>397</v>
      </c>
      <c r="C16" s="375"/>
      <c r="D16" s="374">
        <v>121.47834015487128</v>
      </c>
      <c r="E16" s="374">
        <v>104.20981874496817</v>
      </c>
      <c r="F16" s="374">
        <v>103.70308841606114</v>
      </c>
      <c r="G16" s="374">
        <v>100.1126</v>
      </c>
      <c r="H16" s="373">
        <v>105.22181600515188</v>
      </c>
    </row>
    <row r="17" spans="1:8" ht="20.100000000000001" customHeight="1">
      <c r="A17" s="375"/>
      <c r="B17" s="375" t="s">
        <v>396</v>
      </c>
      <c r="C17" s="375"/>
      <c r="D17" s="374">
        <v>108.33065246233762</v>
      </c>
      <c r="E17" s="374">
        <v>101.33117410098203</v>
      </c>
      <c r="F17" s="374">
        <v>101.23246902162354</v>
      </c>
      <c r="G17" s="374">
        <v>100.1964</v>
      </c>
      <c r="H17" s="373">
        <v>101.23463222921374</v>
      </c>
    </row>
    <row r="18" spans="1:8" ht="20.100000000000001" customHeight="1">
      <c r="A18" s="375"/>
      <c r="B18" s="375" t="s">
        <v>395</v>
      </c>
      <c r="C18" s="375"/>
      <c r="D18" s="374">
        <v>112.09156976942347</v>
      </c>
      <c r="E18" s="374">
        <v>108.27965384743246</v>
      </c>
      <c r="F18" s="374">
        <v>103.01656673734112</v>
      </c>
      <c r="G18" s="374">
        <v>100.0234</v>
      </c>
      <c r="H18" s="373">
        <v>107.53765142986089</v>
      </c>
    </row>
    <row r="19" spans="1:8" ht="20.100000000000001" customHeight="1">
      <c r="A19" s="375"/>
      <c r="B19" s="377" t="s">
        <v>390</v>
      </c>
      <c r="C19" s="375" t="s">
        <v>394</v>
      </c>
      <c r="D19" s="374">
        <v>113.49484164990196</v>
      </c>
      <c r="E19" s="374">
        <v>110.57860841731571</v>
      </c>
      <c r="F19" s="374">
        <v>103.64771039881543</v>
      </c>
      <c r="G19" s="374">
        <v>100</v>
      </c>
      <c r="H19" s="373">
        <v>109.59865213586802</v>
      </c>
    </row>
    <row r="20" spans="1:8" ht="20.100000000000001" customHeight="1">
      <c r="A20" s="375"/>
      <c r="B20" s="375" t="s">
        <v>393</v>
      </c>
      <c r="C20" s="375"/>
      <c r="D20" s="374">
        <v>107.16759928399166</v>
      </c>
      <c r="E20" s="374">
        <v>96.753096402173355</v>
      </c>
      <c r="F20" s="374">
        <v>98.613787761245604</v>
      </c>
      <c r="G20" s="374">
        <v>100.66079999999999</v>
      </c>
      <c r="H20" s="373">
        <v>101.34340834784243</v>
      </c>
    </row>
    <row r="21" spans="1:8" ht="20.100000000000001" customHeight="1">
      <c r="A21" s="375"/>
      <c r="B21" s="375" t="s">
        <v>392</v>
      </c>
      <c r="C21" s="375"/>
      <c r="D21" s="374">
        <v>96.128439934104193</v>
      </c>
      <c r="E21" s="374">
        <v>99.626215454585449</v>
      </c>
      <c r="F21" s="374">
        <v>99.714283369712405</v>
      </c>
      <c r="G21" s="374">
        <v>99.9452</v>
      </c>
      <c r="H21" s="373">
        <v>98.893905495546036</v>
      </c>
    </row>
    <row r="22" spans="1:8" ht="20.100000000000001" customHeight="1">
      <c r="A22" s="375"/>
      <c r="B22" s="375" t="s">
        <v>391</v>
      </c>
      <c r="C22" s="375"/>
      <c r="D22" s="376">
        <v>123.13109863310351</v>
      </c>
      <c r="E22" s="374">
        <v>99.459777743122956</v>
      </c>
      <c r="F22" s="374">
        <v>98.649399615860219</v>
      </c>
      <c r="G22" s="374">
        <v>100.4786</v>
      </c>
      <c r="H22" s="373">
        <v>106.67949140017693</v>
      </c>
    </row>
    <row r="23" spans="1:8" ht="20.100000000000001" customHeight="1">
      <c r="A23" s="375"/>
      <c r="B23" s="377" t="s">
        <v>390</v>
      </c>
      <c r="C23" s="375" t="s">
        <v>389</v>
      </c>
      <c r="D23" s="376">
        <v>124.05743603938286</v>
      </c>
      <c r="E23" s="374">
        <v>99.229479962019411</v>
      </c>
      <c r="F23" s="374">
        <v>98.332823670749747</v>
      </c>
      <c r="G23" s="374">
        <v>100.53060000000001</v>
      </c>
      <c r="H23" s="373">
        <v>107.1110613503525</v>
      </c>
    </row>
    <row r="24" spans="1:8" ht="20.100000000000001" customHeight="1">
      <c r="A24" s="375"/>
      <c r="B24" s="375" t="s">
        <v>388</v>
      </c>
      <c r="C24" s="375"/>
      <c r="D24" s="376">
        <v>106.9534037048907</v>
      </c>
      <c r="E24" s="374">
        <v>102.09296965033172</v>
      </c>
      <c r="F24" s="374">
        <v>101.90833023498345</v>
      </c>
      <c r="G24" s="374">
        <v>100.09099999999999</v>
      </c>
      <c r="H24" s="373">
        <v>101.90818335965778</v>
      </c>
    </row>
    <row r="25" spans="1:8" ht="20.100000000000001" customHeight="1">
      <c r="A25" s="375"/>
      <c r="B25" s="375" t="s">
        <v>387</v>
      </c>
      <c r="C25" s="375"/>
      <c r="D25" s="374">
        <v>122.7064673014451</v>
      </c>
      <c r="E25" s="374">
        <v>107.02837290141416</v>
      </c>
      <c r="F25" s="374">
        <v>106.35069382879783</v>
      </c>
      <c r="G25" s="374">
        <v>100.25920000000001</v>
      </c>
      <c r="H25" s="373">
        <v>106.48225129144838</v>
      </c>
    </row>
    <row r="26" spans="1:8" ht="20.100000000000001" customHeight="1">
      <c r="A26" s="370" t="s">
        <v>386</v>
      </c>
      <c r="B26" s="371"/>
      <c r="C26" s="371"/>
      <c r="D26" s="368">
        <v>214.28523385119976</v>
      </c>
      <c r="E26" s="368">
        <v>138.88301408680448</v>
      </c>
      <c r="F26" s="368">
        <v>129.96986664004461</v>
      </c>
      <c r="G26" s="368">
        <v>105.9609</v>
      </c>
      <c r="H26" s="372">
        <v>127.47976766704809</v>
      </c>
    </row>
    <row r="27" spans="1:8" ht="20.100000000000001" customHeight="1">
      <c r="A27" s="370" t="s">
        <v>385</v>
      </c>
      <c r="B27" s="371"/>
      <c r="C27" s="371"/>
      <c r="D27" s="368">
        <v>107.62774626375291</v>
      </c>
      <c r="E27" s="368">
        <v>101.89354863686827</v>
      </c>
      <c r="F27" s="368">
        <v>102.41420787691888</v>
      </c>
      <c r="G27" s="368">
        <v>100.69929999999999</v>
      </c>
      <c r="H27" s="367">
        <v>105.10101178021196</v>
      </c>
    </row>
    <row r="28" spans="1:8" ht="18.75" customHeight="1">
      <c r="A28" s="370" t="s">
        <v>384</v>
      </c>
      <c r="B28" s="369"/>
      <c r="C28" s="369"/>
      <c r="E28" s="368">
        <v>2.68</v>
      </c>
      <c r="F28" s="368"/>
      <c r="G28" s="368">
        <v>0.23</v>
      </c>
      <c r="H28" s="367">
        <v>2.69</v>
      </c>
    </row>
    <row r="51" spans="1:8">
      <c r="A51" s="366"/>
      <c r="B51" s="366"/>
      <c r="C51" s="366"/>
      <c r="D51" s="366"/>
      <c r="E51" s="366"/>
      <c r="F51" s="366"/>
      <c r="G51" s="366"/>
      <c r="H51" s="366"/>
    </row>
    <row r="52" spans="1:8">
      <c r="A52" s="366"/>
      <c r="B52" s="366"/>
      <c r="C52" s="366"/>
      <c r="D52" s="366"/>
      <c r="E52" s="366"/>
      <c r="F52" s="366"/>
      <c r="G52" s="366"/>
      <c r="H52" s="366"/>
    </row>
    <row r="53" spans="1:8">
      <c r="A53" s="366"/>
      <c r="B53" s="366"/>
      <c r="C53" s="366"/>
      <c r="D53" s="366"/>
      <c r="E53" s="366"/>
      <c r="F53" s="366"/>
      <c r="G53" s="366"/>
      <c r="H53" s="366"/>
    </row>
    <row r="54" spans="1:8">
      <c r="A54" s="366"/>
      <c r="B54" s="366"/>
      <c r="C54" s="366"/>
      <c r="D54" s="366"/>
      <c r="E54" s="366"/>
      <c r="F54" s="366"/>
      <c r="G54" s="366"/>
      <c r="H54" s="366"/>
    </row>
    <row r="55" spans="1:8">
      <c r="A55" s="366"/>
      <c r="B55" s="366"/>
      <c r="C55" s="366"/>
      <c r="D55" s="366"/>
      <c r="E55" s="366"/>
      <c r="F55" s="366"/>
      <c r="G55" s="366"/>
      <c r="H55" s="366"/>
    </row>
    <row r="56" spans="1:8">
      <c r="A56" s="366"/>
      <c r="B56" s="366"/>
      <c r="C56" s="366"/>
      <c r="D56" s="366"/>
      <c r="E56" s="366"/>
      <c r="F56" s="366"/>
      <c r="G56" s="366"/>
      <c r="H56" s="366"/>
    </row>
    <row r="57" spans="1:8">
      <c r="A57" s="366"/>
      <c r="B57" s="366"/>
      <c r="C57" s="366"/>
      <c r="D57" s="366"/>
      <c r="E57" s="366"/>
      <c r="F57" s="366"/>
      <c r="G57" s="366"/>
      <c r="H57" s="366"/>
    </row>
    <row r="58" spans="1:8">
      <c r="A58" s="366"/>
      <c r="B58" s="366"/>
      <c r="C58" s="366"/>
      <c r="D58" s="366"/>
      <c r="E58" s="366"/>
      <c r="F58" s="366"/>
      <c r="G58" s="366"/>
      <c r="H58" s="366"/>
    </row>
    <row r="59" spans="1:8">
      <c r="A59" s="366"/>
      <c r="B59" s="366"/>
      <c r="C59" s="366"/>
      <c r="D59" s="366"/>
      <c r="E59" s="366"/>
      <c r="F59" s="366"/>
      <c r="G59" s="366"/>
      <c r="H59" s="366"/>
    </row>
  </sheetData>
  <mergeCells count="1">
    <mergeCell ref="D5:G5"/>
  </mergeCells>
  <pageMargins left="0.86614173228346503" right="0.25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D52E2-E711-40A5-8D78-AEC7FC7C37EA}">
  <sheetPr>
    <tabColor rgb="FFC00000"/>
  </sheetPr>
  <dimension ref="A1:F198"/>
  <sheetViews>
    <sheetView workbookViewId="0">
      <selection activeCell="B9" sqref="B9:F29"/>
    </sheetView>
  </sheetViews>
  <sheetFormatPr defaultColWidth="9" defaultRowHeight="15"/>
  <cols>
    <col min="1" max="1" width="27.28515625" style="397" customWidth="1"/>
    <col min="2" max="2" width="10.140625" style="397" customWidth="1"/>
    <col min="3" max="3" width="11.140625" style="397" customWidth="1"/>
    <col min="4" max="4" width="14.5703125" style="397" customWidth="1"/>
    <col min="5" max="5" width="14.140625" style="397" customWidth="1"/>
    <col min="6" max="6" width="12.5703125" style="397" customWidth="1"/>
    <col min="7" max="16384" width="9" style="397"/>
  </cols>
  <sheetData>
    <row r="1" spans="1:6" ht="20.100000000000001" customHeight="1">
      <c r="A1" s="430" t="s">
        <v>430</v>
      </c>
      <c r="B1" s="429"/>
      <c r="C1" s="429"/>
      <c r="D1" s="429"/>
      <c r="E1" s="429"/>
      <c r="F1" s="429"/>
    </row>
    <row r="2" spans="1:6" ht="20.100000000000001" customHeight="1">
      <c r="A2" s="428" t="s">
        <v>429</v>
      </c>
      <c r="B2" s="427"/>
      <c r="C2" s="427"/>
      <c r="D2" s="427"/>
      <c r="E2" s="427"/>
      <c r="F2" s="427"/>
    </row>
    <row r="3" spans="1:6" ht="20.100000000000001" customHeight="1">
      <c r="A3" s="426"/>
      <c r="B3" s="425"/>
      <c r="C3" s="425"/>
      <c r="D3" s="425"/>
      <c r="E3" s="425"/>
      <c r="F3" s="424"/>
    </row>
    <row r="4" spans="1:6" ht="15.95" customHeight="1">
      <c r="A4" s="423"/>
      <c r="B4" s="420" t="s">
        <v>113</v>
      </c>
      <c r="C4" s="420" t="s">
        <v>113</v>
      </c>
      <c r="D4" s="422" t="s">
        <v>355</v>
      </c>
      <c r="E4" s="422" t="s">
        <v>355</v>
      </c>
      <c r="F4" s="420" t="s">
        <v>57</v>
      </c>
    </row>
    <row r="5" spans="1:6" ht="15.95" customHeight="1">
      <c r="A5" s="416"/>
      <c r="B5" s="301" t="s">
        <v>203</v>
      </c>
      <c r="C5" s="420" t="s">
        <v>57</v>
      </c>
      <c r="D5" s="420" t="s">
        <v>111</v>
      </c>
      <c r="E5" s="420" t="s">
        <v>428</v>
      </c>
      <c r="F5" s="420" t="s">
        <v>427</v>
      </c>
    </row>
    <row r="6" spans="1:6" ht="15.95" customHeight="1">
      <c r="A6" s="416"/>
      <c r="B6" s="301">
        <v>2024</v>
      </c>
      <c r="C6" s="301">
        <v>2024</v>
      </c>
      <c r="D6" s="421" t="s">
        <v>426</v>
      </c>
      <c r="E6" s="420" t="s">
        <v>5</v>
      </c>
      <c r="F6" s="420" t="s">
        <v>5</v>
      </c>
    </row>
    <row r="7" spans="1:6" ht="15.95" customHeight="1">
      <c r="A7" s="416"/>
      <c r="B7" s="419"/>
      <c r="C7" s="418"/>
      <c r="D7" s="417" t="s">
        <v>425</v>
      </c>
      <c r="E7" s="417" t="s">
        <v>424</v>
      </c>
      <c r="F7" s="417" t="s">
        <v>424</v>
      </c>
    </row>
    <row r="8" spans="1:6" ht="20.100000000000001" customHeight="1">
      <c r="A8" s="416"/>
    </row>
    <row r="9" spans="1:6" ht="31.5" customHeight="1">
      <c r="A9" s="410" t="s">
        <v>423</v>
      </c>
      <c r="B9" s="407">
        <v>457932.18035679945</v>
      </c>
      <c r="C9" s="407">
        <v>4136635.7627488361</v>
      </c>
      <c r="D9" s="406">
        <v>100.94004115781799</v>
      </c>
      <c r="E9" s="406">
        <v>108.839440611193</v>
      </c>
      <c r="F9" s="406">
        <v>108.07952431616734</v>
      </c>
    </row>
    <row r="10" spans="1:6" ht="31.5" customHeight="1">
      <c r="A10" s="415" t="s">
        <v>421</v>
      </c>
      <c r="B10" s="407"/>
      <c r="C10" s="407"/>
      <c r="D10" s="406"/>
      <c r="E10" s="406"/>
      <c r="F10" s="406"/>
    </row>
    <row r="11" spans="1:6" ht="20.100000000000001" customHeight="1">
      <c r="A11" s="405" t="s">
        <v>420</v>
      </c>
      <c r="B11" s="404">
        <v>456536.48787679942</v>
      </c>
      <c r="C11" s="404">
        <v>4121990.3</v>
      </c>
      <c r="D11" s="403">
        <v>100.93096251550722</v>
      </c>
      <c r="E11" s="403">
        <v>108.87530558421446</v>
      </c>
      <c r="F11" s="403">
        <v>108.0557721314499</v>
      </c>
    </row>
    <row r="12" spans="1:6" ht="20.100000000000001" customHeight="1">
      <c r="A12" s="405" t="s">
        <v>419</v>
      </c>
      <c r="B12" s="404">
        <v>1395.6924799999999</v>
      </c>
      <c r="C12" s="404">
        <v>14645.52448</v>
      </c>
      <c r="D12" s="403">
        <v>104</v>
      </c>
      <c r="E12" s="403">
        <v>98.25249979584882</v>
      </c>
      <c r="F12" s="403">
        <v>115.20701302001086</v>
      </c>
    </row>
    <row r="13" spans="1:6" ht="20.100000000000001" customHeight="1">
      <c r="A13" s="408" t="s">
        <v>418</v>
      </c>
      <c r="B13" s="407"/>
      <c r="C13" s="407"/>
      <c r="D13" s="406"/>
      <c r="E13" s="406"/>
      <c r="F13" s="406"/>
    </row>
    <row r="14" spans="1:6" ht="20.100000000000001" customHeight="1">
      <c r="A14" s="405" t="s">
        <v>417</v>
      </c>
      <c r="B14" s="404">
        <v>416.82600000000002</v>
      </c>
      <c r="C14" s="404">
        <v>6197.8049999999994</v>
      </c>
      <c r="D14" s="403">
        <v>95.615232336485917</v>
      </c>
      <c r="E14" s="403">
        <v>111.86506179300351</v>
      </c>
      <c r="F14" s="403">
        <v>118.04396256985868</v>
      </c>
    </row>
    <row r="15" spans="1:6" ht="20.100000000000001" customHeight="1">
      <c r="A15" s="405" t="s">
        <v>416</v>
      </c>
      <c r="B15" s="404">
        <v>729.2</v>
      </c>
      <c r="C15" s="404">
        <v>10486.658011220095</v>
      </c>
      <c r="D15" s="403">
        <v>111.33296107810924</v>
      </c>
      <c r="E15" s="403">
        <v>118.86453242412702</v>
      </c>
      <c r="F15" s="414">
        <v>106.38022762148648</v>
      </c>
    </row>
    <row r="16" spans="1:6" ht="20.100000000000001" customHeight="1">
      <c r="A16" s="405" t="s">
        <v>415</v>
      </c>
      <c r="B16" s="404">
        <v>27883.121188287478</v>
      </c>
      <c r="C16" s="404">
        <v>294445.3572278783</v>
      </c>
      <c r="D16" s="403">
        <v>101.44484786787746</v>
      </c>
      <c r="E16" s="403">
        <v>113.52846064339504</v>
      </c>
      <c r="F16" s="403">
        <v>109.81451290406147</v>
      </c>
    </row>
    <row r="17" spans="1:6" ht="20.100000000000001" customHeight="1">
      <c r="A17" s="405" t="s">
        <v>414</v>
      </c>
      <c r="B17" s="404">
        <v>425007.9</v>
      </c>
      <c r="C17" s="404">
        <v>3782053.4985242379</v>
      </c>
      <c r="D17" s="403">
        <v>100.85234986067948</v>
      </c>
      <c r="E17" s="403">
        <v>108.66436370024822</v>
      </c>
      <c r="F17" s="403">
        <v>108.15746276220202</v>
      </c>
    </row>
    <row r="18" spans="1:6" ht="20.100000000000001" customHeight="1">
      <c r="A18" s="405" t="s">
        <v>413</v>
      </c>
      <c r="B18" s="404">
        <v>3895.2371200000002</v>
      </c>
      <c r="C18" s="404">
        <v>43452.443985500002</v>
      </c>
      <c r="D18" s="403">
        <v>106</v>
      </c>
      <c r="E18" s="403">
        <v>95.595420632285339</v>
      </c>
      <c r="F18" s="403">
        <v>91.751007357784644</v>
      </c>
    </row>
    <row r="19" spans="1:6" ht="20.100000000000001" customHeight="1">
      <c r="A19" s="413"/>
      <c r="B19" s="412"/>
      <c r="C19" s="412"/>
      <c r="D19" s="411"/>
      <c r="E19" s="411"/>
      <c r="F19" s="411"/>
    </row>
    <row r="20" spans="1:6" ht="30" customHeight="1">
      <c r="A20" s="410" t="s">
        <v>422</v>
      </c>
      <c r="B20" s="407">
        <v>22988.074188970844</v>
      </c>
      <c r="C20" s="407">
        <v>226983.72818890298</v>
      </c>
      <c r="D20" s="406">
        <v>101.57892999164464</v>
      </c>
      <c r="E20" s="406">
        <v>108.50285938071052</v>
      </c>
      <c r="F20" s="406">
        <v>111.55571041130948</v>
      </c>
    </row>
    <row r="21" spans="1:6" ht="30" customHeight="1">
      <c r="A21" s="409" t="s">
        <v>421</v>
      </c>
      <c r="B21" s="407"/>
      <c r="C21" s="407"/>
      <c r="D21" s="406"/>
      <c r="E21" s="406"/>
      <c r="F21" s="406"/>
    </row>
    <row r="22" spans="1:6" ht="20.100000000000001" customHeight="1">
      <c r="A22" s="405" t="s">
        <v>420</v>
      </c>
      <c r="B22" s="404">
        <v>18410.829226120844</v>
      </c>
      <c r="C22" s="404">
        <v>179848.674891053</v>
      </c>
      <c r="D22" s="403">
        <v>100.76271730826588</v>
      </c>
      <c r="E22" s="403">
        <v>110.29344246758488</v>
      </c>
      <c r="F22" s="403">
        <v>108.31661801254113</v>
      </c>
    </row>
    <row r="23" spans="1:6" ht="20.100000000000001" customHeight="1">
      <c r="A23" s="405" t="s">
        <v>419</v>
      </c>
      <c r="B23" s="404">
        <v>4577.25</v>
      </c>
      <c r="C23" s="404">
        <v>47135</v>
      </c>
      <c r="D23" s="403">
        <v>105</v>
      </c>
      <c r="E23" s="403">
        <v>101.85191696880447</v>
      </c>
      <c r="F23" s="403">
        <v>125.92381041514523</v>
      </c>
    </row>
    <row r="24" spans="1:6" ht="20.100000000000001" customHeight="1">
      <c r="A24" s="408" t="s">
        <v>418</v>
      </c>
      <c r="B24" s="407"/>
      <c r="C24" s="407"/>
      <c r="D24" s="406"/>
      <c r="E24" s="406"/>
      <c r="F24" s="406"/>
    </row>
    <row r="25" spans="1:6" ht="20.100000000000001" customHeight="1">
      <c r="A25" s="405" t="s">
        <v>417</v>
      </c>
      <c r="B25" s="404">
        <v>132.77099999999999</v>
      </c>
      <c r="C25" s="404">
        <v>2380.1290000000004</v>
      </c>
      <c r="D25" s="403">
        <v>87.384410849090742</v>
      </c>
      <c r="E25" s="403">
        <v>113.27713742118777</v>
      </c>
      <c r="F25" s="403">
        <v>122.40282231210517</v>
      </c>
    </row>
    <row r="26" spans="1:6" ht="20.100000000000001" customHeight="1">
      <c r="A26" s="405" t="s">
        <v>416</v>
      </c>
      <c r="B26" s="404">
        <v>68.084133026179842</v>
      </c>
      <c r="C26" s="404">
        <v>715.64705830354751</v>
      </c>
      <c r="D26" s="403">
        <v>130.03883274859936</v>
      </c>
      <c r="E26" s="403">
        <v>128.88550100169346</v>
      </c>
      <c r="F26" s="403">
        <v>113.54355905511161</v>
      </c>
    </row>
    <row r="27" spans="1:6" ht="20.100000000000001" customHeight="1">
      <c r="A27" s="405" t="s">
        <v>415</v>
      </c>
      <c r="B27" s="404">
        <v>731.8099918639266</v>
      </c>
      <c r="C27" s="404">
        <v>6559.45</v>
      </c>
      <c r="D27" s="403">
        <v>100.33980400103788</v>
      </c>
      <c r="E27" s="403">
        <v>114.02964767979333</v>
      </c>
      <c r="F27" s="403">
        <v>117.43172625737715</v>
      </c>
    </row>
    <row r="28" spans="1:6" ht="20.100000000000001" customHeight="1">
      <c r="A28" s="405" t="s">
        <v>414</v>
      </c>
      <c r="B28" s="404">
        <v>15325.6</v>
      </c>
      <c r="C28" s="404">
        <v>144764.23999490889</v>
      </c>
      <c r="D28" s="403">
        <v>100.65314617020209</v>
      </c>
      <c r="E28" s="403">
        <v>113.10064303841816</v>
      </c>
      <c r="F28" s="403">
        <v>112.72491462906949</v>
      </c>
    </row>
    <row r="29" spans="1:6" ht="20.100000000000001" customHeight="1">
      <c r="A29" s="405" t="s">
        <v>413</v>
      </c>
      <c r="B29" s="404">
        <v>6729.7531912000031</v>
      </c>
      <c r="C29" s="404">
        <v>72564.267628200003</v>
      </c>
      <c r="D29" s="403">
        <v>104</v>
      </c>
      <c r="E29" s="403">
        <v>98.613947157028448</v>
      </c>
      <c r="F29" s="403">
        <v>108.48611433333055</v>
      </c>
    </row>
    <row r="30" spans="1:6" ht="20.100000000000001" customHeight="1">
      <c r="A30" s="402"/>
      <c r="B30" s="402"/>
      <c r="C30" s="402"/>
      <c r="D30" s="402"/>
      <c r="E30" s="402"/>
      <c r="F30" s="402"/>
    </row>
    <row r="31" spans="1:6" ht="20.100000000000001" customHeight="1">
      <c r="A31" s="402"/>
      <c r="B31" s="402"/>
      <c r="C31" s="402"/>
      <c r="D31" s="402"/>
      <c r="E31" s="402"/>
      <c r="F31" s="402"/>
    </row>
    <row r="32" spans="1:6" ht="20.100000000000001" customHeight="1">
      <c r="A32" s="402"/>
      <c r="B32" s="402"/>
      <c r="C32" s="402"/>
      <c r="D32" s="402"/>
      <c r="E32" s="402"/>
      <c r="F32" s="402"/>
    </row>
    <row r="33" spans="1:6" ht="20.100000000000001" customHeight="1">
      <c r="A33" s="402"/>
      <c r="B33" s="402"/>
      <c r="C33" s="402"/>
      <c r="D33" s="402"/>
      <c r="E33" s="402"/>
      <c r="F33" s="402"/>
    </row>
    <row r="34" spans="1:6" ht="20.100000000000001" customHeight="1">
      <c r="A34" s="402"/>
      <c r="B34" s="402"/>
      <c r="C34" s="402"/>
      <c r="D34" s="402"/>
      <c r="E34" s="402"/>
      <c r="F34" s="402"/>
    </row>
    <row r="35" spans="1:6" ht="20.100000000000001" customHeight="1">
      <c r="A35" s="401"/>
      <c r="B35" s="401"/>
      <c r="C35" s="400"/>
      <c r="D35" s="400"/>
      <c r="E35" s="400"/>
      <c r="F35" s="401"/>
    </row>
    <row r="36" spans="1:6" ht="20.100000000000001" customHeight="1">
      <c r="A36" s="401"/>
      <c r="B36" s="401"/>
      <c r="C36" s="400"/>
      <c r="D36" s="400"/>
      <c r="E36" s="400"/>
      <c r="F36" s="401"/>
    </row>
    <row r="37" spans="1:6" ht="20.100000000000001" customHeight="1">
      <c r="A37" s="401"/>
      <c r="B37" s="401"/>
      <c r="C37" s="400"/>
      <c r="D37" s="400"/>
      <c r="E37" s="400"/>
      <c r="F37" s="401"/>
    </row>
    <row r="38" spans="1:6" ht="20.100000000000001" customHeight="1">
      <c r="A38" s="401"/>
      <c r="B38" s="401"/>
      <c r="C38" s="400"/>
      <c r="D38" s="400"/>
      <c r="E38" s="400"/>
      <c r="F38" s="401"/>
    </row>
    <row r="39" spans="1:6" ht="20.100000000000001" customHeight="1">
      <c r="A39" s="401"/>
      <c r="B39" s="401"/>
      <c r="C39" s="400"/>
      <c r="D39" s="400"/>
      <c r="E39" s="400"/>
      <c r="F39" s="401"/>
    </row>
    <row r="40" spans="1:6" ht="20.100000000000001" customHeight="1">
      <c r="A40" s="401"/>
      <c r="B40" s="401"/>
      <c r="C40" s="400"/>
      <c r="D40" s="400"/>
      <c r="E40" s="400"/>
      <c r="F40" s="401"/>
    </row>
    <row r="41" spans="1:6" ht="20.100000000000001" customHeight="1">
      <c r="A41" s="401"/>
      <c r="B41" s="401"/>
      <c r="C41" s="400"/>
      <c r="D41" s="400"/>
      <c r="E41" s="400"/>
      <c r="F41" s="401"/>
    </row>
    <row r="42" spans="1:6" ht="20.100000000000001" customHeight="1">
      <c r="A42" s="401"/>
      <c r="B42" s="401"/>
      <c r="C42" s="400"/>
      <c r="D42" s="400"/>
      <c r="E42" s="400"/>
      <c r="F42" s="401"/>
    </row>
    <row r="43" spans="1:6" ht="20.100000000000001" customHeight="1">
      <c r="A43" s="401"/>
      <c r="B43" s="401"/>
      <c r="C43" s="400"/>
      <c r="D43" s="400"/>
      <c r="E43" s="400"/>
      <c r="F43" s="401"/>
    </row>
    <row r="44" spans="1:6" ht="20.100000000000001" customHeight="1">
      <c r="A44" s="401"/>
      <c r="B44" s="401"/>
      <c r="C44" s="400"/>
      <c r="D44" s="400"/>
      <c r="E44" s="400"/>
      <c r="F44" s="401"/>
    </row>
    <row r="45" spans="1:6" ht="20.100000000000001" customHeight="1">
      <c r="A45" s="401"/>
      <c r="B45" s="401"/>
      <c r="C45" s="400"/>
      <c r="D45" s="400"/>
      <c r="E45" s="400"/>
      <c r="F45" s="401"/>
    </row>
    <row r="46" spans="1:6" ht="20.100000000000001" customHeight="1">
      <c r="A46" s="401"/>
      <c r="B46" s="401"/>
      <c r="C46" s="400"/>
      <c r="D46" s="400"/>
      <c r="E46" s="400"/>
      <c r="F46" s="401"/>
    </row>
    <row r="47" spans="1:6" ht="20.100000000000001" customHeight="1">
      <c r="A47" s="401"/>
      <c r="B47" s="401"/>
      <c r="C47" s="400"/>
      <c r="D47" s="400"/>
      <c r="E47" s="400"/>
      <c r="F47" s="401"/>
    </row>
    <row r="48" spans="1:6" ht="14.1" customHeight="1">
      <c r="A48" s="401"/>
      <c r="B48" s="401"/>
      <c r="C48" s="400"/>
      <c r="D48" s="400"/>
      <c r="E48" s="400"/>
      <c r="F48" s="401"/>
    </row>
    <row r="49" spans="1:6" ht="14.1" customHeight="1">
      <c r="A49" s="401"/>
      <c r="B49" s="401"/>
      <c r="C49" s="400"/>
      <c r="D49" s="400"/>
      <c r="E49" s="400"/>
      <c r="F49" s="401"/>
    </row>
    <row r="50" spans="1:6" ht="14.1" customHeight="1">
      <c r="A50" s="401"/>
      <c r="B50" s="401"/>
      <c r="C50" s="400"/>
      <c r="D50" s="400"/>
      <c r="E50" s="400"/>
      <c r="F50" s="401"/>
    </row>
    <row r="51" spans="1:6" ht="14.1" customHeight="1">
      <c r="A51" s="401"/>
      <c r="B51" s="401"/>
      <c r="C51" s="400"/>
      <c r="D51" s="400"/>
      <c r="E51" s="400"/>
      <c r="F51" s="401"/>
    </row>
    <row r="52" spans="1:6" ht="14.1" customHeight="1">
      <c r="A52" s="401"/>
      <c r="B52" s="401"/>
      <c r="C52" s="400"/>
      <c r="D52" s="400"/>
      <c r="E52" s="400"/>
      <c r="F52" s="401"/>
    </row>
    <row r="53" spans="1:6" ht="14.1" customHeight="1">
      <c r="A53" s="401"/>
      <c r="B53" s="401"/>
      <c r="C53" s="400"/>
      <c r="D53" s="400"/>
      <c r="E53" s="400"/>
      <c r="F53" s="401"/>
    </row>
    <row r="54" spans="1:6" ht="14.1" customHeight="1">
      <c r="A54" s="401"/>
      <c r="B54" s="401"/>
      <c r="C54" s="400"/>
      <c r="D54" s="400"/>
      <c r="E54" s="400"/>
      <c r="F54" s="401"/>
    </row>
    <row r="55" spans="1:6" ht="18" customHeight="1">
      <c r="A55" s="401"/>
      <c r="B55" s="401"/>
      <c r="C55" s="400"/>
      <c r="D55" s="400"/>
      <c r="E55" s="400"/>
      <c r="F55" s="401"/>
    </row>
    <row r="56" spans="1:6" ht="18" customHeight="1">
      <c r="A56" s="401"/>
      <c r="B56" s="401"/>
      <c r="C56" s="400"/>
      <c r="D56" s="400"/>
      <c r="E56" s="400"/>
      <c r="F56" s="401"/>
    </row>
    <row r="57" spans="1:6" ht="18" customHeight="1">
      <c r="A57" s="401"/>
      <c r="B57" s="401"/>
      <c r="C57" s="400"/>
      <c r="D57" s="400"/>
      <c r="E57" s="400"/>
      <c r="F57" s="401"/>
    </row>
    <row r="58" spans="1:6" ht="18" customHeight="1">
      <c r="A58" s="401"/>
      <c r="B58" s="401"/>
      <c r="C58" s="400"/>
      <c r="D58" s="400"/>
      <c r="E58" s="400"/>
      <c r="F58" s="401"/>
    </row>
    <row r="59" spans="1:6" ht="18" customHeight="1">
      <c r="A59" s="401"/>
      <c r="B59" s="401"/>
      <c r="C59" s="400"/>
      <c r="D59" s="400"/>
      <c r="E59" s="400"/>
      <c r="F59" s="401"/>
    </row>
    <row r="60" spans="1:6">
      <c r="A60" s="401"/>
      <c r="B60" s="401"/>
      <c r="C60" s="400"/>
      <c r="D60" s="400"/>
      <c r="E60" s="400"/>
      <c r="F60" s="401"/>
    </row>
    <row r="61" spans="1:6">
      <c r="A61" s="401"/>
      <c r="B61" s="401"/>
      <c r="C61" s="400"/>
      <c r="D61" s="400"/>
      <c r="E61" s="400"/>
      <c r="F61" s="401"/>
    </row>
    <row r="62" spans="1:6">
      <c r="A62" s="401"/>
      <c r="B62" s="401"/>
      <c r="C62" s="400"/>
      <c r="D62" s="400"/>
      <c r="E62" s="400"/>
      <c r="F62" s="401"/>
    </row>
    <row r="63" spans="1:6">
      <c r="A63" s="401"/>
      <c r="B63" s="401"/>
      <c r="C63" s="400"/>
      <c r="D63" s="400"/>
      <c r="E63" s="400"/>
      <c r="F63" s="401"/>
    </row>
    <row r="64" spans="1:6">
      <c r="A64" s="401"/>
      <c r="B64" s="401"/>
      <c r="C64" s="400"/>
      <c r="D64" s="400"/>
      <c r="E64" s="400"/>
      <c r="F64" s="401"/>
    </row>
    <row r="65" spans="1:6">
      <c r="A65" s="401"/>
      <c r="B65" s="401"/>
      <c r="C65" s="400"/>
      <c r="D65" s="400"/>
      <c r="E65" s="400"/>
      <c r="F65" s="401"/>
    </row>
    <row r="66" spans="1:6">
      <c r="A66" s="401"/>
      <c r="B66" s="401"/>
      <c r="C66" s="400"/>
      <c r="D66" s="400"/>
      <c r="E66" s="400"/>
      <c r="F66" s="401"/>
    </row>
    <row r="67" spans="1:6">
      <c r="A67" s="401"/>
      <c r="B67" s="401"/>
      <c r="C67" s="400"/>
      <c r="D67" s="400"/>
      <c r="E67" s="400"/>
      <c r="F67" s="401"/>
    </row>
    <row r="68" spans="1:6">
      <c r="A68" s="401"/>
      <c r="B68" s="401"/>
      <c r="C68" s="400"/>
      <c r="D68" s="400"/>
      <c r="E68" s="400"/>
      <c r="F68" s="401"/>
    </row>
    <row r="69" spans="1:6">
      <c r="A69" s="401"/>
      <c r="B69" s="401"/>
      <c r="C69" s="400"/>
      <c r="D69" s="400"/>
      <c r="E69" s="400"/>
      <c r="F69" s="401"/>
    </row>
    <row r="70" spans="1:6">
      <c r="A70" s="401"/>
      <c r="B70" s="401"/>
      <c r="C70" s="400"/>
      <c r="D70" s="400"/>
      <c r="E70" s="400"/>
      <c r="F70" s="401"/>
    </row>
    <row r="71" spans="1:6">
      <c r="A71" s="401"/>
      <c r="B71" s="401"/>
      <c r="C71" s="400"/>
      <c r="D71" s="400"/>
      <c r="E71" s="400"/>
      <c r="F71" s="401"/>
    </row>
    <row r="72" spans="1:6">
      <c r="A72" s="401"/>
      <c r="B72" s="401"/>
      <c r="C72" s="400"/>
      <c r="D72" s="400"/>
      <c r="E72" s="400"/>
      <c r="F72" s="401"/>
    </row>
    <row r="73" spans="1:6">
      <c r="A73" s="401"/>
      <c r="B73" s="401"/>
      <c r="C73" s="400"/>
      <c r="D73" s="400"/>
      <c r="E73" s="400"/>
      <c r="F73" s="401"/>
    </row>
    <row r="74" spans="1:6">
      <c r="A74" s="401"/>
      <c r="B74" s="401"/>
      <c r="C74" s="400"/>
      <c r="D74" s="400"/>
      <c r="E74" s="400"/>
      <c r="F74" s="401"/>
    </row>
    <row r="75" spans="1:6">
      <c r="A75" s="401"/>
      <c r="B75" s="401"/>
      <c r="C75" s="400"/>
      <c r="D75" s="400"/>
      <c r="E75" s="400"/>
      <c r="F75" s="401"/>
    </row>
    <row r="76" spans="1:6">
      <c r="A76" s="401"/>
      <c r="B76" s="401"/>
      <c r="C76" s="400"/>
      <c r="D76" s="400"/>
      <c r="E76" s="400"/>
      <c r="F76" s="401"/>
    </row>
    <row r="77" spans="1:6">
      <c r="A77" s="401"/>
      <c r="B77" s="401"/>
      <c r="C77" s="400"/>
      <c r="D77" s="400"/>
      <c r="E77" s="400"/>
      <c r="F77" s="401"/>
    </row>
    <row r="78" spans="1:6">
      <c r="A78" s="401"/>
      <c r="B78" s="401"/>
      <c r="C78" s="400"/>
      <c r="D78" s="400"/>
      <c r="E78" s="400"/>
      <c r="F78" s="401"/>
    </row>
    <row r="79" spans="1:6">
      <c r="A79" s="401"/>
      <c r="B79" s="401"/>
      <c r="C79" s="400"/>
      <c r="D79" s="400"/>
      <c r="E79" s="400"/>
      <c r="F79" s="401"/>
    </row>
    <row r="80" spans="1:6">
      <c r="A80" s="401"/>
      <c r="B80" s="401"/>
      <c r="C80" s="400"/>
      <c r="D80" s="400"/>
      <c r="E80" s="400"/>
      <c r="F80" s="401"/>
    </row>
    <row r="81" spans="1:6">
      <c r="A81" s="401"/>
      <c r="B81" s="401"/>
      <c r="C81" s="400"/>
      <c r="D81" s="400"/>
      <c r="E81" s="400"/>
      <c r="F81" s="401"/>
    </row>
    <row r="82" spans="1:6">
      <c r="A82" s="401"/>
      <c r="B82" s="401"/>
      <c r="C82" s="400"/>
      <c r="D82" s="400"/>
      <c r="E82" s="400"/>
      <c r="F82" s="401"/>
    </row>
    <row r="83" spans="1:6">
      <c r="A83" s="401"/>
      <c r="B83" s="401"/>
      <c r="C83" s="400"/>
      <c r="D83" s="400"/>
      <c r="E83" s="400"/>
      <c r="F83" s="401"/>
    </row>
    <row r="84" spans="1:6">
      <c r="A84" s="401"/>
      <c r="B84" s="401"/>
      <c r="C84" s="400"/>
      <c r="D84" s="400"/>
      <c r="E84" s="400"/>
      <c r="F84" s="401"/>
    </row>
    <row r="85" spans="1:6">
      <c r="A85" s="401"/>
      <c r="B85" s="401"/>
      <c r="C85" s="400"/>
      <c r="D85" s="400"/>
      <c r="E85" s="400"/>
      <c r="F85" s="401"/>
    </row>
    <row r="86" spans="1:6">
      <c r="A86" s="401"/>
      <c r="B86" s="401"/>
      <c r="C86" s="400"/>
      <c r="D86" s="400"/>
      <c r="E86" s="400"/>
      <c r="F86" s="401"/>
    </row>
    <row r="87" spans="1:6">
      <c r="A87" s="401"/>
      <c r="B87" s="401"/>
      <c r="C87" s="400"/>
      <c r="D87" s="400"/>
      <c r="E87" s="400"/>
      <c r="F87" s="401"/>
    </row>
    <row r="88" spans="1:6">
      <c r="A88" s="401"/>
      <c r="B88" s="401"/>
      <c r="C88" s="400"/>
      <c r="D88" s="400"/>
      <c r="E88" s="400"/>
      <c r="F88" s="401"/>
    </row>
    <row r="89" spans="1:6">
      <c r="A89" s="401"/>
      <c r="B89" s="401"/>
      <c r="C89" s="400"/>
      <c r="D89" s="400"/>
      <c r="E89" s="400"/>
      <c r="F89" s="401"/>
    </row>
    <row r="90" spans="1:6">
      <c r="A90" s="401"/>
      <c r="B90" s="401"/>
      <c r="C90" s="400"/>
      <c r="D90" s="400"/>
      <c r="E90" s="400"/>
      <c r="F90" s="401"/>
    </row>
    <row r="91" spans="1:6">
      <c r="A91" s="401"/>
      <c r="B91" s="401"/>
      <c r="C91" s="400"/>
      <c r="D91" s="400"/>
      <c r="E91" s="400"/>
      <c r="F91" s="401"/>
    </row>
    <row r="92" spans="1:6">
      <c r="A92" s="401"/>
      <c r="B92" s="401"/>
      <c r="C92" s="400"/>
      <c r="D92" s="400"/>
      <c r="E92" s="400"/>
      <c r="F92" s="401"/>
    </row>
    <row r="93" spans="1:6">
      <c r="A93" s="401"/>
      <c r="B93" s="401"/>
      <c r="C93" s="400"/>
      <c r="D93" s="400"/>
      <c r="E93" s="400"/>
      <c r="F93" s="401"/>
    </row>
    <row r="94" spans="1:6">
      <c r="A94" s="401"/>
      <c r="B94" s="401"/>
      <c r="C94" s="400"/>
      <c r="D94" s="400"/>
      <c r="E94" s="400"/>
      <c r="F94" s="401"/>
    </row>
    <row r="95" spans="1:6">
      <c r="A95" s="401"/>
      <c r="B95" s="401"/>
      <c r="C95" s="400"/>
      <c r="D95" s="400"/>
      <c r="E95" s="400"/>
      <c r="F95" s="401"/>
    </row>
    <row r="96" spans="1:6">
      <c r="A96" s="401"/>
      <c r="B96" s="401"/>
      <c r="C96" s="400"/>
      <c r="D96" s="400"/>
      <c r="E96" s="400"/>
      <c r="F96" s="401"/>
    </row>
    <row r="97" spans="1:6">
      <c r="A97" s="401"/>
      <c r="B97" s="401"/>
      <c r="C97" s="400"/>
      <c r="D97" s="400"/>
      <c r="E97" s="400"/>
      <c r="F97" s="401"/>
    </row>
    <row r="98" spans="1:6">
      <c r="A98" s="401"/>
      <c r="B98" s="401"/>
      <c r="C98" s="400"/>
      <c r="D98" s="400"/>
      <c r="E98" s="400"/>
      <c r="F98" s="401"/>
    </row>
    <row r="99" spans="1:6">
      <c r="A99" s="401"/>
      <c r="B99" s="401"/>
      <c r="C99" s="400"/>
      <c r="D99" s="400"/>
      <c r="E99" s="400"/>
      <c r="F99" s="401"/>
    </row>
    <row r="100" spans="1:6">
      <c r="A100" s="401"/>
      <c r="B100" s="401"/>
      <c r="C100" s="400"/>
      <c r="D100" s="400"/>
      <c r="E100" s="400"/>
      <c r="F100" s="401"/>
    </row>
    <row r="101" spans="1:6">
      <c r="A101" s="401"/>
      <c r="B101" s="401"/>
      <c r="C101" s="400"/>
      <c r="D101" s="400"/>
      <c r="E101" s="400"/>
      <c r="F101" s="401"/>
    </row>
    <row r="102" spans="1:6">
      <c r="A102" s="401"/>
      <c r="B102" s="401"/>
      <c r="C102" s="400"/>
      <c r="D102" s="400"/>
      <c r="E102" s="400"/>
      <c r="F102" s="401"/>
    </row>
    <row r="103" spans="1:6">
      <c r="A103" s="401"/>
      <c r="B103" s="401"/>
      <c r="C103" s="400"/>
      <c r="D103" s="400"/>
      <c r="E103" s="400"/>
      <c r="F103" s="401"/>
    </row>
    <row r="104" spans="1:6">
      <c r="A104" s="401"/>
      <c r="B104" s="401"/>
      <c r="C104" s="400"/>
      <c r="D104" s="400"/>
      <c r="E104" s="400"/>
      <c r="F104" s="401"/>
    </row>
    <row r="105" spans="1:6">
      <c r="A105" s="401"/>
      <c r="B105" s="401"/>
      <c r="C105" s="400"/>
      <c r="D105" s="400"/>
      <c r="E105" s="400"/>
      <c r="F105" s="401"/>
    </row>
    <row r="106" spans="1:6">
      <c r="A106" s="401"/>
      <c r="B106" s="401"/>
      <c r="C106" s="400"/>
      <c r="D106" s="400"/>
      <c r="E106" s="400"/>
      <c r="F106" s="401"/>
    </row>
    <row r="107" spans="1:6">
      <c r="A107" s="401"/>
      <c r="B107" s="401"/>
      <c r="C107" s="400"/>
      <c r="D107" s="400"/>
      <c r="E107" s="400"/>
      <c r="F107" s="401"/>
    </row>
    <row r="108" spans="1:6">
      <c r="A108" s="401"/>
      <c r="B108" s="401"/>
      <c r="C108" s="400"/>
      <c r="D108" s="400"/>
      <c r="E108" s="400"/>
      <c r="F108" s="401"/>
    </row>
    <row r="109" spans="1:6">
      <c r="A109" s="401"/>
      <c r="B109" s="401"/>
      <c r="C109" s="400"/>
      <c r="D109" s="400"/>
      <c r="E109" s="400"/>
      <c r="F109" s="401"/>
    </row>
    <row r="110" spans="1:6">
      <c r="A110" s="401"/>
      <c r="B110" s="401"/>
      <c r="C110" s="400"/>
      <c r="D110" s="400"/>
      <c r="E110" s="400"/>
      <c r="F110" s="401"/>
    </row>
    <row r="111" spans="1:6">
      <c r="A111" s="401"/>
      <c r="B111" s="401"/>
      <c r="C111" s="400"/>
      <c r="D111" s="400"/>
      <c r="E111" s="400"/>
      <c r="F111" s="401"/>
    </row>
    <row r="112" spans="1:6">
      <c r="A112" s="401"/>
      <c r="B112" s="401"/>
      <c r="C112" s="400"/>
      <c r="D112" s="400"/>
      <c r="E112" s="400"/>
      <c r="F112" s="401"/>
    </row>
    <row r="113" spans="1:6">
      <c r="A113" s="401"/>
      <c r="B113" s="401"/>
      <c r="C113" s="400"/>
      <c r="D113" s="400"/>
      <c r="E113" s="400"/>
      <c r="F113" s="401"/>
    </row>
    <row r="114" spans="1:6">
      <c r="A114" s="401"/>
      <c r="B114" s="401"/>
      <c r="C114" s="400"/>
      <c r="D114" s="400"/>
      <c r="E114" s="400"/>
      <c r="F114" s="401"/>
    </row>
    <row r="115" spans="1:6">
      <c r="A115" s="401"/>
      <c r="B115" s="401"/>
      <c r="C115" s="400"/>
      <c r="D115" s="400"/>
      <c r="E115" s="400"/>
      <c r="F115" s="401"/>
    </row>
    <row r="116" spans="1:6">
      <c r="A116" s="401"/>
      <c r="B116" s="401"/>
      <c r="C116" s="400"/>
      <c r="D116" s="400"/>
      <c r="E116" s="400"/>
      <c r="F116" s="401"/>
    </row>
    <row r="117" spans="1:6">
      <c r="A117" s="401"/>
      <c r="B117" s="401"/>
      <c r="C117" s="400"/>
      <c r="D117" s="400"/>
      <c r="E117" s="400"/>
      <c r="F117" s="401"/>
    </row>
    <row r="118" spans="1:6">
      <c r="A118" s="401"/>
      <c r="B118" s="401"/>
      <c r="C118" s="400"/>
      <c r="D118" s="400"/>
      <c r="E118" s="400"/>
      <c r="F118" s="401"/>
    </row>
    <row r="119" spans="1:6">
      <c r="A119" s="401"/>
      <c r="B119" s="401"/>
      <c r="C119" s="400"/>
      <c r="D119" s="400"/>
      <c r="E119" s="400"/>
      <c r="F119" s="401"/>
    </row>
    <row r="120" spans="1:6">
      <c r="A120" s="401"/>
      <c r="B120" s="401"/>
      <c r="C120" s="400"/>
      <c r="D120" s="400"/>
      <c r="E120" s="400"/>
      <c r="F120" s="401"/>
    </row>
    <row r="121" spans="1:6">
      <c r="A121" s="401"/>
      <c r="B121" s="401"/>
      <c r="C121" s="400"/>
      <c r="D121" s="400"/>
      <c r="E121" s="400"/>
      <c r="F121" s="401"/>
    </row>
    <row r="122" spans="1:6">
      <c r="A122" s="401"/>
      <c r="B122" s="401"/>
      <c r="C122" s="400"/>
      <c r="D122" s="400"/>
      <c r="E122" s="400"/>
      <c r="F122" s="401"/>
    </row>
    <row r="123" spans="1:6">
      <c r="A123" s="401"/>
      <c r="B123" s="401"/>
      <c r="C123" s="400"/>
      <c r="D123" s="400"/>
      <c r="E123" s="400"/>
      <c r="F123" s="401"/>
    </row>
    <row r="124" spans="1:6">
      <c r="A124" s="401"/>
      <c r="B124" s="401"/>
      <c r="C124" s="400"/>
      <c r="D124" s="400"/>
      <c r="E124" s="400"/>
      <c r="F124" s="401"/>
    </row>
    <row r="125" spans="1:6">
      <c r="A125" s="401"/>
      <c r="B125" s="401"/>
      <c r="C125" s="400"/>
      <c r="D125" s="400"/>
      <c r="E125" s="400"/>
      <c r="F125" s="401"/>
    </row>
    <row r="126" spans="1:6">
      <c r="A126" s="401"/>
      <c r="B126" s="401"/>
      <c r="C126" s="400"/>
      <c r="D126" s="400"/>
      <c r="E126" s="400"/>
      <c r="F126" s="401"/>
    </row>
    <row r="127" spans="1:6">
      <c r="A127" s="401"/>
      <c r="B127" s="401"/>
      <c r="C127" s="400"/>
      <c r="D127" s="400"/>
      <c r="E127" s="400"/>
      <c r="F127" s="401"/>
    </row>
    <row r="128" spans="1:6">
      <c r="A128" s="401"/>
      <c r="B128" s="401"/>
      <c r="C128" s="400"/>
      <c r="D128" s="400"/>
      <c r="E128" s="400"/>
      <c r="F128" s="401"/>
    </row>
    <row r="129" spans="1:6">
      <c r="A129" s="401"/>
      <c r="B129" s="401"/>
      <c r="C129" s="400"/>
      <c r="D129" s="400"/>
      <c r="E129" s="400"/>
      <c r="F129" s="401"/>
    </row>
    <row r="130" spans="1:6">
      <c r="A130" s="401"/>
      <c r="B130" s="401"/>
      <c r="C130" s="400"/>
      <c r="D130" s="400"/>
      <c r="E130" s="400"/>
      <c r="F130" s="401"/>
    </row>
    <row r="131" spans="1:6">
      <c r="A131" s="401"/>
      <c r="B131" s="401"/>
      <c r="C131" s="400"/>
      <c r="D131" s="400"/>
      <c r="E131" s="400"/>
      <c r="F131" s="401"/>
    </row>
    <row r="132" spans="1:6">
      <c r="A132" s="401"/>
      <c r="B132" s="401"/>
      <c r="C132" s="400"/>
      <c r="D132" s="400"/>
      <c r="E132" s="400"/>
      <c r="F132" s="401"/>
    </row>
    <row r="133" spans="1:6">
      <c r="A133" s="401"/>
      <c r="B133" s="401"/>
      <c r="C133" s="400"/>
      <c r="D133" s="400"/>
      <c r="E133" s="400"/>
      <c r="F133" s="401"/>
    </row>
    <row r="134" spans="1:6">
      <c r="A134" s="401"/>
      <c r="B134" s="401"/>
      <c r="C134" s="400"/>
      <c r="D134" s="400"/>
      <c r="E134" s="400"/>
      <c r="F134" s="401"/>
    </row>
    <row r="135" spans="1:6">
      <c r="A135" s="401"/>
      <c r="B135" s="401"/>
      <c r="C135" s="400"/>
      <c r="D135" s="400"/>
      <c r="E135" s="400"/>
      <c r="F135" s="401"/>
    </row>
    <row r="136" spans="1:6">
      <c r="A136" s="401"/>
      <c r="B136" s="401"/>
      <c r="C136" s="400"/>
      <c r="D136" s="400"/>
      <c r="E136" s="400"/>
      <c r="F136" s="401"/>
    </row>
    <row r="137" spans="1:6">
      <c r="A137" s="401"/>
      <c r="B137" s="401"/>
      <c r="C137" s="400"/>
      <c r="D137" s="400"/>
      <c r="E137" s="400"/>
      <c r="F137" s="401"/>
    </row>
    <row r="138" spans="1:6">
      <c r="A138" s="401"/>
      <c r="B138" s="401"/>
      <c r="C138" s="400"/>
      <c r="D138" s="400"/>
      <c r="E138" s="400"/>
      <c r="F138" s="401"/>
    </row>
    <row r="139" spans="1:6">
      <c r="A139" s="401"/>
      <c r="B139" s="401"/>
      <c r="C139" s="400"/>
      <c r="D139" s="400"/>
      <c r="E139" s="400"/>
      <c r="F139" s="401"/>
    </row>
    <row r="140" spans="1:6">
      <c r="A140" s="401"/>
      <c r="B140" s="401"/>
      <c r="C140" s="400"/>
      <c r="D140" s="400"/>
      <c r="E140" s="400"/>
      <c r="F140" s="401"/>
    </row>
    <row r="141" spans="1:6">
      <c r="A141" s="401"/>
      <c r="B141" s="401"/>
      <c r="C141" s="400"/>
      <c r="D141" s="400"/>
      <c r="E141" s="400"/>
      <c r="F141" s="401"/>
    </row>
    <row r="142" spans="1:6">
      <c r="A142" s="401"/>
      <c r="B142" s="401"/>
      <c r="C142" s="400"/>
      <c r="D142" s="400"/>
      <c r="E142" s="400"/>
      <c r="F142" s="401"/>
    </row>
    <row r="143" spans="1:6">
      <c r="A143" s="401"/>
      <c r="B143" s="401"/>
      <c r="C143" s="400"/>
      <c r="D143" s="400"/>
      <c r="E143" s="400"/>
      <c r="F143" s="401"/>
    </row>
    <row r="144" spans="1:6">
      <c r="A144" s="401"/>
      <c r="B144" s="401"/>
      <c r="C144" s="400"/>
      <c r="D144" s="400"/>
      <c r="E144" s="400"/>
      <c r="F144" s="401"/>
    </row>
    <row r="145" spans="1:6">
      <c r="A145" s="401"/>
      <c r="B145" s="401"/>
      <c r="C145" s="400"/>
      <c r="D145" s="400"/>
      <c r="E145" s="400"/>
      <c r="F145" s="401"/>
    </row>
    <row r="146" spans="1:6">
      <c r="A146" s="401"/>
      <c r="B146" s="401"/>
      <c r="C146" s="400"/>
      <c r="D146" s="400"/>
      <c r="E146" s="400"/>
      <c r="F146" s="401"/>
    </row>
    <row r="147" spans="1:6">
      <c r="A147" s="401"/>
      <c r="B147" s="401"/>
      <c r="C147" s="400"/>
      <c r="D147" s="400"/>
      <c r="E147" s="400"/>
      <c r="F147" s="401"/>
    </row>
    <row r="148" spans="1:6">
      <c r="A148" s="401"/>
      <c r="B148" s="401"/>
      <c r="C148" s="400"/>
      <c r="D148" s="400"/>
      <c r="E148" s="400"/>
      <c r="F148" s="401"/>
    </row>
    <row r="149" spans="1:6">
      <c r="A149" s="401"/>
      <c r="B149" s="401"/>
      <c r="C149" s="400"/>
      <c r="D149" s="400"/>
      <c r="E149" s="400"/>
      <c r="F149" s="401"/>
    </row>
    <row r="150" spans="1:6" ht="18.75">
      <c r="A150" s="401"/>
      <c r="B150" s="401"/>
      <c r="C150" s="400"/>
      <c r="D150" s="400"/>
      <c r="E150" s="400"/>
      <c r="F150" s="399"/>
    </row>
    <row r="151" spans="1:6" ht="18.75">
      <c r="A151" s="399"/>
      <c r="B151" s="399"/>
      <c r="C151" s="398"/>
      <c r="D151" s="398"/>
      <c r="E151" s="398"/>
      <c r="F151" s="399"/>
    </row>
    <row r="152" spans="1:6" ht="18.75">
      <c r="A152" s="399"/>
      <c r="B152" s="399"/>
      <c r="C152" s="398"/>
      <c r="D152" s="398"/>
      <c r="E152" s="398"/>
      <c r="F152" s="399"/>
    </row>
    <row r="153" spans="1:6">
      <c r="C153" s="398"/>
      <c r="D153" s="398"/>
      <c r="E153" s="398"/>
    </row>
    <row r="154" spans="1:6">
      <c r="C154" s="398"/>
      <c r="D154" s="398"/>
      <c r="E154" s="398"/>
    </row>
    <row r="155" spans="1:6">
      <c r="C155" s="398"/>
      <c r="D155" s="398"/>
      <c r="E155" s="398"/>
    </row>
    <row r="156" spans="1:6">
      <c r="C156" s="398"/>
      <c r="D156" s="398"/>
      <c r="E156" s="398"/>
    </row>
    <row r="157" spans="1:6">
      <c r="C157" s="398"/>
      <c r="D157" s="398"/>
      <c r="E157" s="398"/>
    </row>
    <row r="158" spans="1:6">
      <c r="C158" s="398"/>
      <c r="D158" s="398"/>
      <c r="E158" s="398"/>
    </row>
    <row r="159" spans="1:6">
      <c r="C159" s="398"/>
      <c r="D159" s="398"/>
      <c r="E159" s="398"/>
    </row>
    <row r="160" spans="1:6">
      <c r="C160" s="398"/>
      <c r="D160" s="398"/>
      <c r="E160" s="398"/>
    </row>
    <row r="161" spans="3:5">
      <c r="C161" s="398"/>
      <c r="D161" s="398"/>
      <c r="E161" s="398"/>
    </row>
    <row r="162" spans="3:5">
      <c r="C162" s="398"/>
      <c r="D162" s="398"/>
      <c r="E162" s="398"/>
    </row>
    <row r="163" spans="3:5">
      <c r="C163" s="398"/>
      <c r="D163" s="398"/>
      <c r="E163" s="398"/>
    </row>
    <row r="164" spans="3:5">
      <c r="C164" s="398"/>
      <c r="D164" s="398"/>
      <c r="E164" s="398"/>
    </row>
    <row r="165" spans="3:5">
      <c r="C165" s="398"/>
      <c r="D165" s="398"/>
      <c r="E165" s="398"/>
    </row>
    <row r="166" spans="3:5">
      <c r="C166" s="398"/>
      <c r="D166" s="398"/>
      <c r="E166" s="398"/>
    </row>
    <row r="167" spans="3:5">
      <c r="C167" s="398"/>
      <c r="D167" s="398"/>
      <c r="E167" s="398"/>
    </row>
    <row r="168" spans="3:5">
      <c r="C168" s="398"/>
      <c r="D168" s="398"/>
      <c r="E168" s="398"/>
    </row>
    <row r="169" spans="3:5">
      <c r="C169" s="398"/>
      <c r="D169" s="398"/>
      <c r="E169" s="398"/>
    </row>
    <row r="170" spans="3:5">
      <c r="C170" s="398"/>
      <c r="D170" s="398"/>
      <c r="E170" s="398"/>
    </row>
    <row r="171" spans="3:5">
      <c r="C171" s="398"/>
      <c r="D171" s="398"/>
      <c r="E171" s="398"/>
    </row>
    <row r="172" spans="3:5">
      <c r="C172" s="398"/>
      <c r="D172" s="398"/>
      <c r="E172" s="398"/>
    </row>
    <row r="173" spans="3:5">
      <c r="C173" s="398"/>
      <c r="D173" s="398"/>
      <c r="E173" s="398"/>
    </row>
    <row r="174" spans="3:5">
      <c r="C174" s="398"/>
      <c r="D174" s="398"/>
      <c r="E174" s="398"/>
    </row>
    <row r="175" spans="3:5">
      <c r="C175" s="398"/>
      <c r="D175" s="398"/>
      <c r="E175" s="398"/>
    </row>
    <row r="176" spans="3:5">
      <c r="C176" s="398"/>
      <c r="D176" s="398"/>
      <c r="E176" s="398"/>
    </row>
    <row r="177" spans="3:5">
      <c r="C177" s="398"/>
      <c r="D177" s="398"/>
      <c r="E177" s="398"/>
    </row>
    <row r="178" spans="3:5">
      <c r="C178" s="398"/>
      <c r="D178" s="398"/>
      <c r="E178" s="398"/>
    </row>
    <row r="179" spans="3:5">
      <c r="C179" s="398"/>
      <c r="D179" s="398"/>
      <c r="E179" s="398"/>
    </row>
    <row r="180" spans="3:5">
      <c r="C180" s="398"/>
      <c r="D180" s="398"/>
      <c r="E180" s="398"/>
    </row>
    <row r="181" spans="3:5">
      <c r="C181" s="398"/>
      <c r="D181" s="398"/>
      <c r="E181" s="398"/>
    </row>
    <row r="182" spans="3:5">
      <c r="C182" s="398"/>
      <c r="D182" s="398"/>
      <c r="E182" s="398"/>
    </row>
    <row r="183" spans="3:5">
      <c r="C183" s="398"/>
      <c r="D183" s="398"/>
      <c r="E183" s="398"/>
    </row>
    <row r="184" spans="3:5">
      <c r="C184" s="398"/>
      <c r="D184" s="398"/>
      <c r="E184" s="398"/>
    </row>
    <row r="185" spans="3:5">
      <c r="C185" s="398"/>
      <c r="D185" s="398"/>
      <c r="E185" s="398"/>
    </row>
    <row r="186" spans="3:5">
      <c r="C186" s="398"/>
      <c r="D186" s="398"/>
      <c r="E186" s="398"/>
    </row>
    <row r="187" spans="3:5">
      <c r="C187" s="398"/>
      <c r="D187" s="398"/>
      <c r="E187" s="398"/>
    </row>
    <row r="188" spans="3:5">
      <c r="C188" s="398"/>
      <c r="D188" s="398"/>
      <c r="E188" s="398"/>
    </row>
    <row r="189" spans="3:5">
      <c r="C189" s="398"/>
      <c r="D189" s="398"/>
      <c r="E189" s="398"/>
    </row>
    <row r="190" spans="3:5">
      <c r="C190" s="398"/>
      <c r="D190" s="398"/>
      <c r="E190" s="398"/>
    </row>
    <row r="191" spans="3:5">
      <c r="C191" s="398"/>
      <c r="D191" s="398"/>
      <c r="E191" s="398"/>
    </row>
    <row r="192" spans="3:5">
      <c r="C192" s="398"/>
      <c r="D192" s="398"/>
      <c r="E192" s="398"/>
    </row>
    <row r="193" spans="3:5">
      <c r="C193" s="398"/>
      <c r="D193" s="398"/>
      <c r="E193" s="398"/>
    </row>
    <row r="194" spans="3:5">
      <c r="C194" s="398"/>
      <c r="D194" s="398"/>
      <c r="E194" s="398"/>
    </row>
    <row r="195" spans="3:5">
      <c r="C195" s="398"/>
      <c r="D195" s="398"/>
      <c r="E195" s="398"/>
    </row>
    <row r="196" spans="3:5">
      <c r="C196" s="398"/>
      <c r="D196" s="398"/>
      <c r="E196" s="398"/>
    </row>
    <row r="197" spans="3:5">
      <c r="C197" s="398"/>
      <c r="D197" s="398"/>
      <c r="E197" s="398"/>
    </row>
    <row r="198" spans="3:5">
      <c r="C198" s="398"/>
      <c r="D198" s="398"/>
      <c r="E198" s="398"/>
    </row>
  </sheetData>
  <pageMargins left="0.86614173228346503" right="0.24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3CE3B-BA3A-41D5-B835-DDDCDE879B0B}">
  <sheetPr>
    <tabColor rgb="FFC00000"/>
  </sheetPr>
  <dimension ref="A1:F76"/>
  <sheetViews>
    <sheetView zoomScaleNormal="100" workbookViewId="0">
      <selection activeCell="B9" sqref="B9:F29"/>
    </sheetView>
  </sheetViews>
  <sheetFormatPr defaultColWidth="10.42578125" defaultRowHeight="12.75"/>
  <cols>
    <col min="1" max="1" width="29.28515625" style="431" customWidth="1"/>
    <col min="2" max="2" width="9.5703125" style="431" customWidth="1"/>
    <col min="3" max="3" width="10.42578125" style="431" customWidth="1"/>
    <col min="4" max="4" width="13.85546875" style="431" customWidth="1"/>
    <col min="5" max="5" width="13.5703125" style="431" customWidth="1"/>
    <col min="6" max="6" width="12.5703125" style="431" customWidth="1"/>
    <col min="7" max="16384" width="10.42578125" style="431"/>
  </cols>
  <sheetData>
    <row r="1" spans="1:6" ht="20.100000000000001" customHeight="1">
      <c r="A1" s="430" t="s">
        <v>435</v>
      </c>
      <c r="B1" s="429"/>
      <c r="C1" s="429"/>
      <c r="D1" s="429"/>
      <c r="E1" s="429"/>
      <c r="F1" s="429"/>
    </row>
    <row r="2" spans="1:6" ht="20.100000000000001" customHeight="1">
      <c r="A2" s="427"/>
      <c r="B2" s="427"/>
      <c r="C2" s="427"/>
      <c r="D2" s="427"/>
      <c r="E2" s="427"/>
      <c r="F2" s="427"/>
    </row>
    <row r="3" spans="1:6" ht="20.100000000000001" customHeight="1">
      <c r="A3" s="439"/>
      <c r="B3" s="425"/>
      <c r="C3" s="425"/>
      <c r="D3" s="425"/>
      <c r="E3" s="425"/>
      <c r="F3" s="424"/>
    </row>
    <row r="4" spans="1:6" ht="16.350000000000001" customHeight="1">
      <c r="A4" s="423"/>
      <c r="B4" s="420" t="s">
        <v>113</v>
      </c>
      <c r="C4" s="420" t="s">
        <v>113</v>
      </c>
      <c r="D4" s="422" t="s">
        <v>355</v>
      </c>
      <c r="E4" s="422" t="s">
        <v>355</v>
      </c>
      <c r="F4" s="420" t="s">
        <v>57</v>
      </c>
    </row>
    <row r="5" spans="1:6" ht="16.350000000000001" customHeight="1">
      <c r="A5" s="416"/>
      <c r="B5" s="301" t="s">
        <v>203</v>
      </c>
      <c r="C5" s="420" t="s">
        <v>57</v>
      </c>
      <c r="D5" s="420" t="s">
        <v>111</v>
      </c>
      <c r="E5" s="420" t="s">
        <v>428</v>
      </c>
      <c r="F5" s="420" t="s">
        <v>427</v>
      </c>
    </row>
    <row r="6" spans="1:6" ht="25.5" customHeight="1">
      <c r="A6" s="416"/>
      <c r="B6" s="301">
        <v>2024</v>
      </c>
      <c r="C6" s="301">
        <v>2024</v>
      </c>
      <c r="D6" s="421" t="s">
        <v>426</v>
      </c>
      <c r="E6" s="420" t="s">
        <v>5</v>
      </c>
      <c r="F6" s="420" t="s">
        <v>5</v>
      </c>
    </row>
    <row r="7" spans="1:6" ht="16.350000000000001" customHeight="1">
      <c r="A7" s="416"/>
      <c r="B7" s="419"/>
      <c r="C7" s="418"/>
      <c r="D7" s="417" t="s">
        <v>425</v>
      </c>
      <c r="E7" s="417" t="s">
        <v>424</v>
      </c>
      <c r="F7" s="417" t="s">
        <v>424</v>
      </c>
    </row>
    <row r="8" spans="1:6" ht="9" customHeight="1">
      <c r="A8" s="416"/>
      <c r="B8" s="438"/>
      <c r="C8" s="438"/>
      <c r="D8" s="437"/>
      <c r="E8" s="437"/>
      <c r="F8" s="436"/>
    </row>
    <row r="9" spans="1:6" ht="20.100000000000001" customHeight="1">
      <c r="A9" s="435" t="s">
        <v>434</v>
      </c>
      <c r="B9" s="407">
        <v>245591.39181747724</v>
      </c>
      <c r="C9" s="407">
        <v>2176207.0115737985</v>
      </c>
      <c r="D9" s="406">
        <v>102.66146824393132</v>
      </c>
      <c r="E9" s="406">
        <v>113.18633150628719</v>
      </c>
      <c r="F9" s="406">
        <v>114.28579593177139</v>
      </c>
    </row>
    <row r="10" spans="1:6" ht="27.75" customHeight="1">
      <c r="A10" s="409" t="s">
        <v>433</v>
      </c>
      <c r="B10" s="407"/>
      <c r="C10" s="407"/>
      <c r="D10" s="406"/>
      <c r="E10" s="406"/>
      <c r="F10" s="406"/>
    </row>
    <row r="11" spans="1:6" ht="20.100000000000001" customHeight="1">
      <c r="A11" s="405" t="s">
        <v>420</v>
      </c>
      <c r="B11" s="404">
        <v>241553.00776631013</v>
      </c>
      <c r="C11" s="404">
        <v>2137450.8225422264</v>
      </c>
      <c r="D11" s="403">
        <v>102.66501107808675</v>
      </c>
      <c r="E11" s="403">
        <v>113.38882780861994</v>
      </c>
      <c r="F11" s="403">
        <v>114.47674719178731</v>
      </c>
    </row>
    <row r="12" spans="1:6" ht="20.100000000000001" customHeight="1">
      <c r="A12" s="405" t="s">
        <v>419</v>
      </c>
      <c r="B12" s="404">
        <v>4038.3840511671051</v>
      </c>
      <c r="C12" s="404">
        <v>38756.189031571623</v>
      </c>
      <c r="D12" s="403">
        <v>102.45</v>
      </c>
      <c r="E12" s="403">
        <v>102.26265735077635</v>
      </c>
      <c r="F12" s="403">
        <v>104.65788086185836</v>
      </c>
    </row>
    <row r="13" spans="1:6" ht="20.100000000000001" customHeight="1">
      <c r="A13" s="434" t="s">
        <v>418</v>
      </c>
      <c r="B13" s="407"/>
      <c r="C13" s="407"/>
      <c r="D13" s="406"/>
      <c r="E13" s="406"/>
      <c r="F13" s="406"/>
    </row>
    <row r="14" spans="1:6" ht="20.100000000000001" customHeight="1">
      <c r="A14" s="405" t="s">
        <v>417</v>
      </c>
      <c r="B14" s="404">
        <v>423.2</v>
      </c>
      <c r="C14" s="404">
        <v>4165.9399999999996</v>
      </c>
      <c r="D14" s="403">
        <v>120.94884252643614</v>
      </c>
      <c r="E14" s="403">
        <v>109.29752066115704</v>
      </c>
      <c r="F14" s="414">
        <v>109.77444005270094</v>
      </c>
    </row>
    <row r="15" spans="1:6" ht="20.100000000000001" customHeight="1">
      <c r="A15" s="405" t="s">
        <v>416</v>
      </c>
      <c r="B15" s="433">
        <v>11176.215814137779</v>
      </c>
      <c r="C15" s="433">
        <v>110923.25657792717</v>
      </c>
      <c r="D15" s="414">
        <v>102.7336204344451</v>
      </c>
      <c r="E15" s="414">
        <v>121.0473900456271</v>
      </c>
      <c r="F15" s="414">
        <v>115.09093494068668</v>
      </c>
    </row>
    <row r="16" spans="1:6" ht="20.100000000000001" customHeight="1">
      <c r="A16" s="405" t="s">
        <v>415</v>
      </c>
      <c r="B16" s="404">
        <v>42846.439270592469</v>
      </c>
      <c r="C16" s="404">
        <v>440835.20004940772</v>
      </c>
      <c r="D16" s="403">
        <v>105.28168647545453</v>
      </c>
      <c r="E16" s="403">
        <v>108.63303583229056</v>
      </c>
      <c r="F16" s="403">
        <v>111.2203478870717</v>
      </c>
    </row>
    <row r="17" spans="1:6" ht="20.100000000000001" customHeight="1">
      <c r="A17" s="405" t="s">
        <v>414</v>
      </c>
      <c r="B17" s="404">
        <v>191107.48104567698</v>
      </c>
      <c r="C17" s="404">
        <v>1619921.1844890136</v>
      </c>
      <c r="D17" s="403">
        <v>102.0535970968625</v>
      </c>
      <c r="E17" s="403">
        <v>113.8311947196196</v>
      </c>
      <c r="F17" s="403">
        <v>115.10183632664952</v>
      </c>
    </row>
    <row r="18" spans="1:6" ht="20.100000000000001" customHeight="1">
      <c r="A18" s="405" t="s">
        <v>413</v>
      </c>
      <c r="B18" s="404">
        <v>38.055687069999998</v>
      </c>
      <c r="C18" s="404">
        <v>361.43045744999995</v>
      </c>
      <c r="D18" s="403">
        <v>103</v>
      </c>
      <c r="E18" s="403">
        <v>121.13641017018809</v>
      </c>
      <c r="F18" s="403">
        <v>137.35248272117323</v>
      </c>
    </row>
    <row r="19" spans="1:6" ht="20.100000000000001" customHeight="1">
      <c r="A19" s="413"/>
      <c r="B19" s="412"/>
      <c r="C19" s="412"/>
      <c r="D19" s="411"/>
      <c r="E19" s="411"/>
      <c r="F19" s="411"/>
    </row>
    <row r="20" spans="1:6" ht="27.75" customHeight="1">
      <c r="A20" s="410" t="s">
        <v>432</v>
      </c>
      <c r="B20" s="407">
        <v>47748.244955398579</v>
      </c>
      <c r="C20" s="407">
        <v>443303.45385439339</v>
      </c>
      <c r="D20" s="406">
        <v>104.46293698860489</v>
      </c>
      <c r="E20" s="406">
        <v>110.17877488312024</v>
      </c>
      <c r="F20" s="406">
        <v>111.04620034787116</v>
      </c>
    </row>
    <row r="21" spans="1:6" ht="20.100000000000001" customHeight="1">
      <c r="A21" s="408" t="s">
        <v>431</v>
      </c>
      <c r="B21" s="407"/>
      <c r="C21" s="407"/>
      <c r="D21" s="406"/>
      <c r="E21" s="406"/>
      <c r="F21" s="406"/>
    </row>
    <row r="22" spans="1:6" ht="20.100000000000001" customHeight="1">
      <c r="A22" s="405" t="s">
        <v>420</v>
      </c>
      <c r="B22" s="404">
        <v>29847.973805406938</v>
      </c>
      <c r="C22" s="404">
        <v>269978.09476096637</v>
      </c>
      <c r="D22" s="403">
        <v>105.99789006844762</v>
      </c>
      <c r="E22" s="403">
        <v>109.37634883290737</v>
      </c>
      <c r="F22" s="403">
        <v>107.45672504975059</v>
      </c>
    </row>
    <row r="23" spans="1:6" ht="20.100000000000001" customHeight="1">
      <c r="A23" s="405" t="s">
        <v>419</v>
      </c>
      <c r="B23" s="404">
        <v>17900.2</v>
      </c>
      <c r="C23" s="404">
        <v>173325.35909342702</v>
      </c>
      <c r="D23" s="403">
        <v>102</v>
      </c>
      <c r="E23" s="403">
        <v>111.54329617511995</v>
      </c>
      <c r="F23" s="403">
        <v>117.14119661767532</v>
      </c>
    </row>
    <row r="24" spans="1:6" ht="20.100000000000001" customHeight="1">
      <c r="A24" s="408" t="s">
        <v>418</v>
      </c>
      <c r="B24" s="407"/>
      <c r="C24" s="407"/>
      <c r="D24" s="406"/>
      <c r="E24" s="406"/>
      <c r="F24" s="406"/>
    </row>
    <row r="25" spans="1:6" ht="20.100000000000001" customHeight="1">
      <c r="A25" s="405" t="s">
        <v>417</v>
      </c>
      <c r="B25" s="404">
        <v>330.82400000000001</v>
      </c>
      <c r="C25" s="404">
        <v>3124.4130000000005</v>
      </c>
      <c r="D25" s="403">
        <v>115.97564267509897</v>
      </c>
      <c r="E25" s="403">
        <v>107.94626571519001</v>
      </c>
      <c r="F25" s="414">
        <v>103.52011318116607</v>
      </c>
    </row>
    <row r="26" spans="1:6" ht="20.100000000000001" customHeight="1">
      <c r="A26" s="405" t="s">
        <v>416</v>
      </c>
      <c r="B26" s="433">
        <v>22185.508107151763</v>
      </c>
      <c r="C26" s="433">
        <v>224558.80002490021</v>
      </c>
      <c r="D26" s="414">
        <v>104.13163323277467</v>
      </c>
      <c r="E26" s="414">
        <v>108.47113314762726</v>
      </c>
      <c r="F26" s="414">
        <v>108.69874505857931</v>
      </c>
    </row>
    <row r="27" spans="1:6" ht="20.100000000000001" customHeight="1">
      <c r="A27" s="405" t="s">
        <v>415</v>
      </c>
      <c r="B27" s="404">
        <v>10676.187988380298</v>
      </c>
      <c r="C27" s="404">
        <v>99052.222499790194</v>
      </c>
      <c r="D27" s="403">
        <v>107.42095188351051</v>
      </c>
      <c r="E27" s="403">
        <v>109.01432561600821</v>
      </c>
      <c r="F27" s="403">
        <v>111.61197446939566</v>
      </c>
    </row>
    <row r="28" spans="1:6" ht="20.100000000000001" customHeight="1">
      <c r="A28" s="405" t="s">
        <v>414</v>
      </c>
      <c r="B28" s="404">
        <v>13836.516681353365</v>
      </c>
      <c r="C28" s="404">
        <v>108569.95509161302</v>
      </c>
      <c r="D28" s="403">
        <v>102.5367721547195</v>
      </c>
      <c r="E28" s="403">
        <v>114.57790543275233</v>
      </c>
      <c r="F28" s="403">
        <v>115.38826559434823</v>
      </c>
    </row>
    <row r="29" spans="1:6" ht="20.100000000000001" customHeight="1">
      <c r="A29" s="405" t="s">
        <v>413</v>
      </c>
      <c r="B29" s="404">
        <v>719.2081785131503</v>
      </c>
      <c r="C29" s="404">
        <v>7998.0632380899269</v>
      </c>
      <c r="D29" s="403">
        <v>105</v>
      </c>
      <c r="E29" s="403">
        <v>101.55164714954151</v>
      </c>
      <c r="F29" s="403">
        <v>118.27951579536911</v>
      </c>
    </row>
    <row r="30" spans="1:6" ht="20.100000000000001" customHeight="1">
      <c r="A30" s="401"/>
      <c r="B30" s="401"/>
      <c r="C30" s="400"/>
      <c r="D30" s="400"/>
      <c r="E30" s="400"/>
      <c r="F30" s="401"/>
    </row>
    <row r="31" spans="1:6" ht="20.100000000000001" customHeight="1">
      <c r="A31" s="401"/>
      <c r="B31" s="401"/>
      <c r="C31" s="400"/>
      <c r="D31" s="400"/>
      <c r="E31" s="400"/>
      <c r="F31" s="401"/>
    </row>
    <row r="32" spans="1:6" ht="20.100000000000001" customHeight="1">
      <c r="A32" s="401"/>
      <c r="B32" s="401"/>
      <c r="C32" s="400"/>
      <c r="D32" s="400"/>
      <c r="E32" s="400"/>
      <c r="F32" s="401"/>
    </row>
    <row r="33" spans="1:6" ht="20.100000000000001" customHeight="1">
      <c r="A33" s="401"/>
      <c r="B33" s="401"/>
      <c r="C33" s="400"/>
      <c r="D33" s="400"/>
      <c r="E33" s="400"/>
      <c r="F33" s="401"/>
    </row>
    <row r="34" spans="1:6" ht="20.100000000000001" customHeight="1">
      <c r="A34" s="401"/>
      <c r="B34" s="401"/>
      <c r="C34" s="400"/>
      <c r="D34" s="400"/>
      <c r="E34" s="400"/>
      <c r="F34" s="401"/>
    </row>
    <row r="35" spans="1:6" ht="15">
      <c r="A35" s="401"/>
      <c r="B35" s="401"/>
      <c r="C35" s="400"/>
      <c r="D35" s="400"/>
      <c r="E35" s="400"/>
      <c r="F35" s="401"/>
    </row>
    <row r="36" spans="1:6" ht="15">
      <c r="A36" s="401"/>
      <c r="B36" s="401"/>
      <c r="C36" s="400"/>
      <c r="D36" s="400"/>
      <c r="E36" s="400"/>
      <c r="F36" s="401"/>
    </row>
    <row r="37" spans="1:6" ht="15">
      <c r="A37" s="401"/>
      <c r="B37" s="401"/>
      <c r="C37" s="400"/>
      <c r="D37" s="400"/>
      <c r="E37" s="400"/>
      <c r="F37" s="401"/>
    </row>
    <row r="38" spans="1:6" ht="15">
      <c r="A38" s="401"/>
      <c r="B38" s="401"/>
      <c r="C38" s="400"/>
      <c r="D38" s="400"/>
      <c r="E38" s="400"/>
      <c r="F38" s="401"/>
    </row>
    <row r="39" spans="1:6" ht="15">
      <c r="A39" s="401"/>
      <c r="B39" s="401"/>
      <c r="C39" s="400"/>
      <c r="D39" s="400"/>
      <c r="E39" s="400"/>
      <c r="F39" s="401"/>
    </row>
    <row r="40" spans="1:6" ht="15">
      <c r="A40" s="401"/>
      <c r="B40" s="401"/>
      <c r="C40" s="400"/>
      <c r="D40" s="400"/>
      <c r="E40" s="400"/>
      <c r="F40" s="401"/>
    </row>
    <row r="41" spans="1:6" ht="15">
      <c r="A41" s="401"/>
      <c r="B41" s="401"/>
      <c r="C41" s="400"/>
      <c r="D41" s="400"/>
      <c r="E41" s="400"/>
      <c r="F41" s="401"/>
    </row>
    <row r="42" spans="1:6" ht="15">
      <c r="A42" s="401"/>
      <c r="B42" s="401"/>
      <c r="C42" s="400"/>
      <c r="D42" s="400"/>
      <c r="E42" s="400"/>
      <c r="F42" s="401"/>
    </row>
    <row r="43" spans="1:6" ht="15">
      <c r="A43" s="401"/>
      <c r="B43" s="401"/>
      <c r="C43" s="400"/>
      <c r="D43" s="400"/>
      <c r="E43" s="400"/>
      <c r="F43" s="401"/>
    </row>
    <row r="44" spans="1:6" ht="15">
      <c r="A44" s="401"/>
      <c r="B44" s="401"/>
      <c r="C44" s="400"/>
      <c r="D44" s="400"/>
      <c r="E44" s="400"/>
      <c r="F44" s="401"/>
    </row>
    <row r="45" spans="1:6" ht="15">
      <c r="A45" s="401"/>
      <c r="B45" s="401"/>
      <c r="C45" s="400"/>
      <c r="D45" s="400"/>
      <c r="E45" s="400"/>
      <c r="F45" s="401"/>
    </row>
    <row r="46" spans="1:6" ht="15">
      <c r="A46" s="401"/>
      <c r="B46" s="401"/>
      <c r="C46" s="400"/>
      <c r="D46" s="400"/>
      <c r="E46" s="400"/>
      <c r="F46" s="401"/>
    </row>
    <row r="47" spans="1:6" ht="15">
      <c r="A47" s="401"/>
      <c r="B47" s="401"/>
      <c r="C47" s="400"/>
      <c r="D47" s="400"/>
      <c r="E47" s="400"/>
      <c r="F47" s="401"/>
    </row>
    <row r="48" spans="1:6" ht="15">
      <c r="A48" s="401"/>
      <c r="B48" s="401"/>
      <c r="C48" s="400"/>
      <c r="D48" s="400"/>
      <c r="E48" s="400"/>
      <c r="F48" s="401"/>
    </row>
    <row r="49" spans="1:6" ht="15">
      <c r="A49" s="401"/>
      <c r="B49" s="401"/>
      <c r="C49" s="400"/>
      <c r="D49" s="400"/>
      <c r="E49" s="400"/>
      <c r="F49" s="401"/>
    </row>
    <row r="50" spans="1:6" ht="15">
      <c r="A50" s="401"/>
      <c r="B50" s="401"/>
      <c r="C50" s="400"/>
      <c r="D50" s="400"/>
      <c r="E50" s="400"/>
      <c r="F50" s="401"/>
    </row>
    <row r="51" spans="1:6" ht="15">
      <c r="A51" s="401"/>
      <c r="B51" s="401"/>
      <c r="C51" s="400"/>
      <c r="D51" s="400"/>
      <c r="E51" s="400"/>
      <c r="F51" s="401"/>
    </row>
    <row r="52" spans="1:6" ht="15">
      <c r="A52" s="401"/>
      <c r="B52" s="401"/>
      <c r="C52" s="400"/>
      <c r="D52" s="400"/>
      <c r="E52" s="400"/>
      <c r="F52" s="401"/>
    </row>
    <row r="53" spans="1:6" ht="15">
      <c r="A53" s="401"/>
      <c r="B53" s="401"/>
      <c r="C53" s="400"/>
      <c r="D53" s="400"/>
      <c r="E53" s="400"/>
      <c r="F53" s="401"/>
    </row>
    <row r="54" spans="1:6" ht="15">
      <c r="A54" s="401"/>
      <c r="B54" s="401"/>
      <c r="C54" s="400"/>
      <c r="D54" s="400"/>
      <c r="E54" s="400"/>
      <c r="F54" s="401"/>
    </row>
    <row r="55" spans="1:6" ht="15">
      <c r="A55" s="401"/>
      <c r="B55" s="401"/>
      <c r="C55" s="400"/>
      <c r="D55" s="400"/>
      <c r="E55" s="400"/>
      <c r="F55" s="401"/>
    </row>
    <row r="56" spans="1:6" ht="15">
      <c r="A56" s="401"/>
      <c r="B56" s="401"/>
      <c r="C56" s="400"/>
      <c r="D56" s="400"/>
      <c r="E56" s="400"/>
      <c r="F56" s="401"/>
    </row>
    <row r="57" spans="1:6" ht="15">
      <c r="A57" s="401"/>
      <c r="B57" s="401"/>
      <c r="C57" s="400"/>
      <c r="D57" s="400"/>
      <c r="E57" s="400"/>
      <c r="F57" s="401"/>
    </row>
    <row r="58" spans="1:6" ht="15">
      <c r="A58" s="401"/>
      <c r="B58" s="401"/>
      <c r="C58" s="400"/>
      <c r="D58" s="400"/>
      <c r="E58" s="400"/>
      <c r="F58" s="401"/>
    </row>
    <row r="59" spans="1:6" ht="15">
      <c r="A59" s="401"/>
      <c r="B59" s="401"/>
      <c r="C59" s="400"/>
      <c r="D59" s="400"/>
      <c r="E59" s="400"/>
      <c r="F59" s="401"/>
    </row>
    <row r="60" spans="1:6" ht="15">
      <c r="A60" s="401"/>
      <c r="B60" s="401"/>
      <c r="C60" s="400"/>
      <c r="D60" s="400"/>
      <c r="E60" s="400"/>
      <c r="F60" s="401"/>
    </row>
    <row r="61" spans="1:6" ht="15">
      <c r="A61" s="401"/>
      <c r="B61" s="401"/>
      <c r="C61" s="400"/>
      <c r="D61" s="400"/>
      <c r="E61" s="400"/>
      <c r="F61" s="401"/>
    </row>
    <row r="62" spans="1:6" ht="15">
      <c r="A62" s="401"/>
      <c r="B62" s="401"/>
      <c r="C62" s="400"/>
      <c r="D62" s="400"/>
      <c r="E62" s="400"/>
      <c r="F62" s="401"/>
    </row>
    <row r="63" spans="1:6" ht="15">
      <c r="A63" s="401"/>
      <c r="B63" s="401"/>
      <c r="C63" s="400"/>
      <c r="D63" s="400"/>
      <c r="E63" s="400"/>
      <c r="F63" s="401"/>
    </row>
    <row r="64" spans="1:6" ht="15">
      <c r="A64" s="401"/>
      <c r="B64" s="401"/>
      <c r="C64" s="400"/>
      <c r="D64" s="400"/>
      <c r="E64" s="400"/>
      <c r="F64" s="401"/>
    </row>
    <row r="65" spans="1:6" ht="15">
      <c r="A65" s="401"/>
      <c r="B65" s="401"/>
      <c r="C65" s="400"/>
      <c r="D65" s="400"/>
      <c r="E65" s="400"/>
      <c r="F65" s="401"/>
    </row>
    <row r="66" spans="1:6" ht="15">
      <c r="A66" s="401"/>
      <c r="B66" s="401"/>
      <c r="C66" s="400"/>
      <c r="D66" s="400"/>
      <c r="E66" s="400"/>
      <c r="F66" s="401"/>
    </row>
    <row r="67" spans="1:6" ht="15">
      <c r="A67" s="401"/>
      <c r="B67" s="401"/>
      <c r="C67" s="400"/>
      <c r="D67" s="400"/>
      <c r="E67" s="400"/>
      <c r="F67" s="401"/>
    </row>
    <row r="68" spans="1:6" ht="15">
      <c r="A68" s="401"/>
      <c r="B68" s="401"/>
      <c r="C68" s="400"/>
      <c r="D68" s="400"/>
      <c r="E68" s="400"/>
      <c r="F68" s="401"/>
    </row>
    <row r="69" spans="1:6" ht="15">
      <c r="A69" s="401"/>
      <c r="B69" s="401"/>
      <c r="C69" s="400"/>
      <c r="D69" s="400"/>
      <c r="E69" s="400"/>
      <c r="F69" s="401"/>
    </row>
    <row r="70" spans="1:6" ht="15">
      <c r="A70" s="401"/>
      <c r="B70" s="401"/>
      <c r="C70" s="400"/>
      <c r="D70" s="400"/>
      <c r="E70" s="400"/>
      <c r="F70" s="401"/>
    </row>
    <row r="71" spans="1:6" ht="15">
      <c r="A71" s="401"/>
      <c r="B71" s="401"/>
      <c r="C71" s="400"/>
      <c r="D71" s="400"/>
      <c r="E71" s="400"/>
      <c r="F71" s="401"/>
    </row>
    <row r="72" spans="1:6" ht="15">
      <c r="A72" s="401"/>
      <c r="B72" s="401"/>
      <c r="C72" s="400"/>
      <c r="D72" s="400"/>
      <c r="E72" s="400"/>
      <c r="F72" s="401"/>
    </row>
    <row r="73" spans="1:6" ht="15.75">
      <c r="A73" s="432"/>
      <c r="B73" s="432"/>
      <c r="C73" s="432"/>
      <c r="D73" s="432"/>
      <c r="E73" s="432"/>
      <c r="F73" s="432"/>
    </row>
    <row r="74" spans="1:6" ht="15.75">
      <c r="A74" s="432"/>
      <c r="B74" s="432"/>
      <c r="C74" s="432"/>
      <c r="D74" s="432"/>
      <c r="E74" s="432"/>
      <c r="F74" s="432"/>
    </row>
    <row r="75" spans="1:6" ht="15.75">
      <c r="A75" s="432"/>
      <c r="B75" s="432"/>
      <c r="C75" s="432"/>
      <c r="D75" s="432"/>
      <c r="E75" s="432"/>
      <c r="F75" s="432"/>
    </row>
    <row r="76" spans="1:6" ht="15.75">
      <c r="A76" s="432"/>
      <c r="B76" s="432"/>
      <c r="C76" s="432"/>
      <c r="D76" s="432"/>
      <c r="E76" s="432"/>
      <c r="F76" s="432"/>
    </row>
  </sheetData>
  <pageMargins left="0.86614173228346503" right="0.3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1C49A-BF2F-422A-BED0-A2E1CF0F5539}">
  <sheetPr>
    <tabColor rgb="FFC00000"/>
  </sheetPr>
  <dimension ref="A1:I200"/>
  <sheetViews>
    <sheetView tabSelected="1" workbookViewId="0">
      <selection activeCell="K16" sqref="K16"/>
    </sheetView>
  </sheetViews>
  <sheetFormatPr defaultColWidth="9" defaultRowHeight="15"/>
  <cols>
    <col min="1" max="1" width="1.5703125" style="397" customWidth="1"/>
    <col min="2" max="2" width="35" style="397" customWidth="1"/>
    <col min="3" max="5" width="11.5703125" style="397" customWidth="1"/>
    <col min="6" max="6" width="14.7109375" style="397" customWidth="1"/>
    <col min="7" max="7" width="12.140625" style="397" customWidth="1"/>
    <col min="8" max="16384" width="9" style="397"/>
  </cols>
  <sheetData>
    <row r="1" spans="1:9" ht="20.25" customHeight="1">
      <c r="A1" s="472" t="s">
        <v>473</v>
      </c>
      <c r="B1" s="470"/>
      <c r="C1" s="470"/>
      <c r="D1" s="470"/>
      <c r="E1" s="470"/>
      <c r="F1" s="470"/>
      <c r="G1" s="470"/>
    </row>
    <row r="2" spans="1:9" ht="14.25" customHeight="1">
      <c r="A2" s="471"/>
      <c r="B2" s="470"/>
      <c r="C2" s="470"/>
      <c r="D2" s="470"/>
      <c r="E2" s="470"/>
      <c r="F2" s="470"/>
      <c r="G2" s="470"/>
    </row>
    <row r="3" spans="1:9" ht="15" customHeight="1">
      <c r="A3" s="451"/>
      <c r="B3" s="469"/>
      <c r="C3" s="468"/>
      <c r="D3" s="468"/>
      <c r="E3" s="468"/>
      <c r="F3" s="425"/>
      <c r="G3" s="424" t="s">
        <v>472</v>
      </c>
    </row>
    <row r="4" spans="1:9" ht="14.45" customHeight="1">
      <c r="A4" s="467"/>
      <c r="B4" s="467"/>
      <c r="C4" s="301" t="s">
        <v>204</v>
      </c>
      <c r="D4" s="301" t="s">
        <v>203</v>
      </c>
      <c r="E4" s="459" t="s">
        <v>57</v>
      </c>
      <c r="F4" s="466" t="s">
        <v>355</v>
      </c>
      <c r="G4" s="459" t="s">
        <v>57</v>
      </c>
    </row>
    <row r="5" spans="1:9" ht="14.45" customHeight="1">
      <c r="A5" s="461"/>
      <c r="B5" s="461"/>
      <c r="C5" s="459">
        <v>2024</v>
      </c>
      <c r="D5" s="459">
        <v>2024</v>
      </c>
      <c r="E5" s="459">
        <v>2024</v>
      </c>
      <c r="F5" s="459" t="s">
        <v>471</v>
      </c>
      <c r="G5" s="459" t="s">
        <v>470</v>
      </c>
    </row>
    <row r="6" spans="1:9" ht="14.45" customHeight="1">
      <c r="A6" s="461"/>
      <c r="B6" s="461"/>
      <c r="C6" s="459"/>
      <c r="D6" s="459"/>
      <c r="E6" s="459"/>
      <c r="F6" s="459" t="s">
        <v>469</v>
      </c>
      <c r="G6" s="459" t="s">
        <v>468</v>
      </c>
    </row>
    <row r="7" spans="1:9" ht="14.45" customHeight="1">
      <c r="A7" s="461"/>
      <c r="B7" s="461"/>
      <c r="C7" s="465"/>
      <c r="D7" s="465"/>
      <c r="E7" s="465"/>
      <c r="F7" s="464" t="s">
        <v>467</v>
      </c>
      <c r="G7" s="464" t="s">
        <v>467</v>
      </c>
    </row>
    <row r="8" spans="1:9" ht="14.25" customHeight="1">
      <c r="A8" s="461"/>
      <c r="B8" s="461"/>
      <c r="C8" s="463"/>
      <c r="D8" s="463"/>
      <c r="E8" s="463"/>
      <c r="F8" s="462" t="s">
        <v>424</v>
      </c>
      <c r="G8" s="462" t="s">
        <v>424</v>
      </c>
    </row>
    <row r="9" spans="1:9" ht="14.25" customHeight="1">
      <c r="A9" s="461"/>
      <c r="B9" s="461"/>
      <c r="C9" s="460"/>
      <c r="D9" s="460"/>
      <c r="E9" s="460"/>
      <c r="F9" s="459"/>
      <c r="G9" s="459"/>
    </row>
    <row r="10" spans="1:9" ht="15" customHeight="1">
      <c r="A10" s="454" t="s">
        <v>226</v>
      </c>
      <c r="B10" s="426"/>
      <c r="C10" s="448">
        <v>1274804</v>
      </c>
      <c r="D10" s="448">
        <v>1419833</v>
      </c>
      <c r="E10" s="448">
        <v>14125149</v>
      </c>
      <c r="F10" s="449">
        <v>127.62245556508343</v>
      </c>
      <c r="G10" s="449">
        <v>141.28076337417113</v>
      </c>
      <c r="H10" s="448"/>
      <c r="I10" s="447"/>
    </row>
    <row r="11" spans="1:9" ht="15" customHeight="1">
      <c r="A11" s="458" t="s">
        <v>466</v>
      </c>
      <c r="B11" s="457"/>
      <c r="C11" s="452"/>
      <c r="D11" s="452"/>
      <c r="E11" s="452"/>
      <c r="F11" s="411"/>
      <c r="G11" s="411"/>
      <c r="H11" s="452"/>
      <c r="I11" s="447"/>
    </row>
    <row r="12" spans="1:9" ht="15" customHeight="1">
      <c r="A12" s="426"/>
      <c r="B12" s="453" t="s">
        <v>413</v>
      </c>
      <c r="C12" s="452">
        <v>1106133</v>
      </c>
      <c r="D12" s="452">
        <v>1193563</v>
      </c>
      <c r="E12" s="452">
        <v>11974625</v>
      </c>
      <c r="F12" s="411">
        <v>123.1626414335024</v>
      </c>
      <c r="G12" s="411">
        <v>136.93775855316011</v>
      </c>
      <c r="H12" s="452"/>
      <c r="I12" s="447"/>
    </row>
    <row r="13" spans="1:9" ht="15" customHeight="1">
      <c r="A13" s="426"/>
      <c r="B13" s="453" t="s">
        <v>416</v>
      </c>
      <c r="C13" s="452">
        <v>59</v>
      </c>
      <c r="D13" s="452">
        <v>23437</v>
      </c>
      <c r="E13" s="452">
        <v>189087</v>
      </c>
      <c r="F13" s="411">
        <v>431.93881312200517</v>
      </c>
      <c r="G13" s="411">
        <v>272.25565858434607</v>
      </c>
      <c r="H13" s="452"/>
      <c r="I13" s="447"/>
    </row>
    <row r="14" spans="1:9" ht="15" customHeight="1">
      <c r="A14" s="426"/>
      <c r="B14" s="453" t="s">
        <v>414</v>
      </c>
      <c r="C14" s="452">
        <v>168612</v>
      </c>
      <c r="D14" s="452">
        <v>202833</v>
      </c>
      <c r="E14" s="452">
        <v>1961437</v>
      </c>
      <c r="F14" s="411">
        <v>146.97510959747834</v>
      </c>
      <c r="G14" s="411">
        <v>165.67576174021309</v>
      </c>
      <c r="H14" s="452"/>
      <c r="I14" s="447"/>
    </row>
    <row r="15" spans="1:9" ht="15" customHeight="1">
      <c r="A15" s="456" t="s">
        <v>465</v>
      </c>
      <c r="B15" s="426"/>
      <c r="C15" s="452"/>
      <c r="D15" s="452"/>
      <c r="E15" s="452"/>
      <c r="F15" s="411"/>
      <c r="G15" s="411"/>
      <c r="H15" s="452"/>
      <c r="I15" s="447"/>
    </row>
    <row r="16" spans="1:9" ht="15" customHeight="1">
      <c r="A16" s="426"/>
      <c r="B16" s="454" t="s">
        <v>464</v>
      </c>
      <c r="C16" s="448">
        <v>1060201</v>
      </c>
      <c r="D16" s="448">
        <v>1132872</v>
      </c>
      <c r="E16" s="448">
        <v>11256773</v>
      </c>
      <c r="F16" s="449">
        <v>126.01804720037021</v>
      </c>
      <c r="G16" s="449">
        <v>145.17062890185369</v>
      </c>
      <c r="H16" s="448"/>
      <c r="I16" s="447"/>
    </row>
    <row r="17" spans="1:9" ht="15" customHeight="1">
      <c r="A17" s="451"/>
      <c r="B17" s="453" t="s">
        <v>286</v>
      </c>
      <c r="C17" s="452">
        <v>257967</v>
      </c>
      <c r="D17" s="452">
        <v>305464</v>
      </c>
      <c r="E17" s="452">
        <v>3010866</v>
      </c>
      <c r="F17" s="411">
        <v>165.67988284428051</v>
      </c>
      <c r="G17" s="411">
        <v>230.3748750900958</v>
      </c>
      <c r="H17" s="452"/>
      <c r="I17" s="447"/>
    </row>
    <row r="18" spans="1:9" ht="15" customHeight="1">
      <c r="A18" s="451"/>
      <c r="B18" s="453" t="s">
        <v>287</v>
      </c>
      <c r="C18" s="452">
        <v>355712</v>
      </c>
      <c r="D18" s="452">
        <v>367022</v>
      </c>
      <c r="E18" s="452">
        <v>3734722</v>
      </c>
      <c r="F18" s="411">
        <v>114.27619554692048</v>
      </c>
      <c r="G18" s="411">
        <v>128.51713224760678</v>
      </c>
      <c r="H18" s="452"/>
      <c r="I18" s="447"/>
    </row>
    <row r="19" spans="1:9" ht="15" customHeight="1">
      <c r="A19" s="451"/>
      <c r="B19" s="453" t="s">
        <v>284</v>
      </c>
      <c r="C19" s="452">
        <v>68068</v>
      </c>
      <c r="D19" s="452">
        <v>55902</v>
      </c>
      <c r="E19" s="452">
        <v>584908</v>
      </c>
      <c r="F19" s="411">
        <v>102.97303271441203</v>
      </c>
      <c r="G19" s="411">
        <v>124.78516508367254</v>
      </c>
      <c r="H19" s="452"/>
      <c r="I19" s="447"/>
    </row>
    <row r="20" spans="1:9" ht="15" customHeight="1">
      <c r="A20" s="451"/>
      <c r="B20" s="453" t="s">
        <v>283</v>
      </c>
      <c r="C20" s="452">
        <v>104064</v>
      </c>
      <c r="D20" s="452">
        <v>108861</v>
      </c>
      <c r="E20" s="452">
        <v>1062666</v>
      </c>
      <c r="F20" s="411">
        <v>118.93737435538851</v>
      </c>
      <c r="G20" s="411">
        <v>159.4089066032231</v>
      </c>
      <c r="H20" s="452"/>
      <c r="I20" s="447"/>
    </row>
    <row r="21" spans="1:9" ht="15" customHeight="1">
      <c r="A21" s="451"/>
      <c r="B21" s="453" t="s">
        <v>463</v>
      </c>
      <c r="C21" s="452">
        <v>43219</v>
      </c>
      <c r="D21" s="452">
        <v>35932</v>
      </c>
      <c r="E21" s="452">
        <v>392449</v>
      </c>
      <c r="F21" s="411">
        <v>93.124271089801738</v>
      </c>
      <c r="G21" s="411">
        <v>105.5024315758063</v>
      </c>
      <c r="H21" s="452"/>
      <c r="I21" s="447"/>
    </row>
    <row r="22" spans="1:9" ht="15" customHeight="1">
      <c r="A22" s="451"/>
      <c r="B22" s="453" t="s">
        <v>275</v>
      </c>
      <c r="C22" s="452">
        <v>26874</v>
      </c>
      <c r="D22" s="452">
        <v>38795</v>
      </c>
      <c r="E22" s="452">
        <v>339763</v>
      </c>
      <c r="F22" s="411">
        <v>95.56360232535225</v>
      </c>
      <c r="G22" s="411">
        <v>86.71360975136669</v>
      </c>
      <c r="H22" s="452"/>
      <c r="I22" s="447"/>
    </row>
    <row r="23" spans="1:9" ht="15" customHeight="1">
      <c r="A23" s="451"/>
      <c r="B23" s="453" t="s">
        <v>288</v>
      </c>
      <c r="C23" s="452">
        <v>26408</v>
      </c>
      <c r="D23" s="452">
        <v>24733</v>
      </c>
      <c r="E23" s="452">
        <v>266033</v>
      </c>
      <c r="F23" s="411">
        <v>98.70694815819931</v>
      </c>
      <c r="G23" s="411">
        <v>104.7110176963285</v>
      </c>
      <c r="H23" s="452"/>
      <c r="I23" s="447"/>
    </row>
    <row r="24" spans="1:9" ht="15" customHeight="1">
      <c r="A24" s="451"/>
      <c r="B24" s="453" t="s">
        <v>462</v>
      </c>
      <c r="C24" s="452">
        <v>30770</v>
      </c>
      <c r="D24" s="452">
        <v>40030</v>
      </c>
      <c r="E24" s="452">
        <v>365757</v>
      </c>
      <c r="F24" s="411">
        <v>109.78251926610537</v>
      </c>
      <c r="G24" s="411">
        <v>112.09739951269594</v>
      </c>
      <c r="H24" s="452"/>
      <c r="I24" s="447"/>
    </row>
    <row r="25" spans="1:9" ht="15" customHeight="1">
      <c r="A25" s="451"/>
      <c r="B25" s="453" t="s">
        <v>461</v>
      </c>
      <c r="C25" s="452">
        <v>22475</v>
      </c>
      <c r="D25" s="452">
        <v>25762</v>
      </c>
      <c r="E25" s="452">
        <v>200987</v>
      </c>
      <c r="F25" s="411">
        <v>210.0105975381104</v>
      </c>
      <c r="G25" s="411">
        <v>164.54517916936152</v>
      </c>
      <c r="H25" s="452"/>
      <c r="I25" s="447"/>
    </row>
    <row r="26" spans="1:9" ht="15" customHeight="1">
      <c r="A26" s="451"/>
      <c r="B26" s="453" t="s">
        <v>460</v>
      </c>
      <c r="C26" s="452">
        <v>10020</v>
      </c>
      <c r="D26" s="452">
        <v>8599</v>
      </c>
      <c r="E26" s="452">
        <v>119690</v>
      </c>
      <c r="F26" s="411">
        <v>108.72423820963459</v>
      </c>
      <c r="G26" s="411">
        <v>113.93513626714645</v>
      </c>
      <c r="H26" s="452"/>
      <c r="I26" s="447"/>
    </row>
    <row r="27" spans="1:9" ht="15" customHeight="1">
      <c r="A27" s="451"/>
      <c r="B27" s="453" t="s">
        <v>459</v>
      </c>
      <c r="C27" s="452">
        <v>13391</v>
      </c>
      <c r="D27" s="452">
        <v>15281</v>
      </c>
      <c r="E27" s="452">
        <v>150891</v>
      </c>
      <c r="F27" s="411">
        <v>142.97342814371257</v>
      </c>
      <c r="G27" s="411">
        <v>185.45179686347771</v>
      </c>
      <c r="H27" s="452"/>
      <c r="I27" s="447"/>
    </row>
    <row r="28" spans="1:9" ht="15" customHeight="1">
      <c r="A28" s="451"/>
      <c r="B28" s="455" t="s">
        <v>458</v>
      </c>
      <c r="C28" s="452">
        <v>41399</v>
      </c>
      <c r="D28" s="452">
        <v>41391</v>
      </c>
      <c r="E28" s="452">
        <v>394509</v>
      </c>
      <c r="F28" s="411">
        <v>116.49919783838554</v>
      </c>
      <c r="G28" s="411">
        <v>129.07594203657231</v>
      </c>
      <c r="H28" s="452"/>
      <c r="I28" s="447"/>
    </row>
    <row r="29" spans="1:9" ht="15" customHeight="1">
      <c r="A29" s="451"/>
      <c r="B29" s="453" t="s">
        <v>441</v>
      </c>
      <c r="C29" s="452">
        <v>59834</v>
      </c>
      <c r="D29" s="452">
        <v>65100</v>
      </c>
      <c r="E29" s="452">
        <v>633532</v>
      </c>
      <c r="F29" s="411">
        <v>160.64157927205429</v>
      </c>
      <c r="G29" s="411">
        <v>141.5720293721983</v>
      </c>
      <c r="H29" s="452"/>
      <c r="I29" s="447"/>
    </row>
    <row r="30" spans="1:9" ht="15" customHeight="1">
      <c r="A30" s="451"/>
      <c r="B30" s="454" t="s">
        <v>457</v>
      </c>
      <c r="C30" s="448">
        <v>62332</v>
      </c>
      <c r="D30" s="448">
        <v>76190</v>
      </c>
      <c r="E30" s="448">
        <v>812815</v>
      </c>
      <c r="F30" s="449">
        <v>117.07129686539643</v>
      </c>
      <c r="G30" s="449">
        <v>108.67847382298356</v>
      </c>
      <c r="H30" s="448"/>
      <c r="I30" s="447"/>
    </row>
    <row r="31" spans="1:9" ht="15" customHeight="1">
      <c r="A31" s="451"/>
      <c r="B31" s="453" t="s">
        <v>456</v>
      </c>
      <c r="C31" s="452">
        <v>49387</v>
      </c>
      <c r="D31" s="452">
        <v>58221</v>
      </c>
      <c r="E31" s="452">
        <v>636836</v>
      </c>
      <c r="F31" s="411">
        <v>116.28617652345856</v>
      </c>
      <c r="G31" s="411">
        <v>106.32842070815933</v>
      </c>
      <c r="H31" s="452"/>
      <c r="I31" s="447"/>
    </row>
    <row r="32" spans="1:9" ht="15" customHeight="1">
      <c r="A32" s="451"/>
      <c r="B32" s="453" t="s">
        <v>273</v>
      </c>
      <c r="C32" s="452">
        <v>8379</v>
      </c>
      <c r="D32" s="452">
        <v>12390</v>
      </c>
      <c r="E32" s="452">
        <v>121060</v>
      </c>
      <c r="F32" s="411">
        <v>120.02324905550712</v>
      </c>
      <c r="G32" s="411">
        <v>113.35205992509363</v>
      </c>
      <c r="H32" s="452"/>
      <c r="I32" s="447"/>
    </row>
    <row r="33" spans="1:9" ht="15" customHeight="1">
      <c r="A33" s="451"/>
      <c r="B33" s="453" t="s">
        <v>455</v>
      </c>
      <c r="C33" s="452">
        <v>4566</v>
      </c>
      <c r="D33" s="452">
        <v>5579</v>
      </c>
      <c r="E33" s="452">
        <v>54919</v>
      </c>
      <c r="F33" s="411">
        <v>118.955223880597</v>
      </c>
      <c r="G33" s="411">
        <v>130.21695317131002</v>
      </c>
      <c r="H33" s="452"/>
      <c r="I33" s="447"/>
    </row>
    <row r="34" spans="1:9" ht="15" customHeight="1">
      <c r="A34" s="451"/>
      <c r="B34" s="454" t="s">
        <v>454</v>
      </c>
      <c r="C34" s="448">
        <v>102889</v>
      </c>
      <c r="D34" s="448">
        <v>161718</v>
      </c>
      <c r="E34" s="448">
        <v>1576410</v>
      </c>
      <c r="F34" s="449">
        <v>153.63962834178875</v>
      </c>
      <c r="G34" s="449">
        <v>140.60200537644957</v>
      </c>
      <c r="H34" s="448"/>
      <c r="I34" s="447"/>
    </row>
    <row r="35" spans="1:9" ht="15" customHeight="1">
      <c r="A35" s="451"/>
      <c r="B35" s="453" t="s">
        <v>453</v>
      </c>
      <c r="C35" s="452">
        <v>17177</v>
      </c>
      <c r="D35" s="452">
        <v>18428</v>
      </c>
      <c r="E35" s="452">
        <v>177810</v>
      </c>
      <c r="F35" s="411">
        <v>190.17543859649123</v>
      </c>
      <c r="G35" s="411">
        <v>181.47025504424238</v>
      </c>
      <c r="H35" s="452"/>
      <c r="I35" s="447"/>
    </row>
    <row r="36" spans="1:9" ht="15" customHeight="1">
      <c r="A36" s="451"/>
      <c r="B36" s="453" t="s">
        <v>452</v>
      </c>
      <c r="C36" s="452">
        <v>16423</v>
      </c>
      <c r="D36" s="452">
        <v>23659</v>
      </c>
      <c r="E36" s="452">
        <v>248169</v>
      </c>
      <c r="F36" s="411">
        <v>125.65859358402381</v>
      </c>
      <c r="G36" s="411">
        <v>120.44466230513871</v>
      </c>
      <c r="H36" s="452"/>
      <c r="I36" s="447"/>
    </row>
    <row r="37" spans="1:9" ht="15" customHeight="1">
      <c r="A37" s="451"/>
      <c r="B37" s="453" t="s">
        <v>451</v>
      </c>
      <c r="C37" s="452">
        <v>13937</v>
      </c>
      <c r="D37" s="452">
        <v>22910</v>
      </c>
      <c r="E37" s="452">
        <v>221626</v>
      </c>
      <c r="F37" s="411">
        <v>156.030783899748</v>
      </c>
      <c r="G37" s="411">
        <v>130.5064185608291</v>
      </c>
      <c r="H37" s="452"/>
      <c r="I37" s="447"/>
    </row>
    <row r="38" spans="1:9" ht="15" customHeight="1">
      <c r="A38" s="451"/>
      <c r="B38" s="453" t="s">
        <v>450</v>
      </c>
      <c r="C38" s="452">
        <v>14972</v>
      </c>
      <c r="D38" s="452">
        <v>21194</v>
      </c>
      <c r="E38" s="452">
        <v>196779</v>
      </c>
      <c r="F38" s="411">
        <v>125.63129816241849</v>
      </c>
      <c r="G38" s="411">
        <v>123.57850710275444</v>
      </c>
      <c r="H38" s="452"/>
      <c r="I38" s="447"/>
    </row>
    <row r="39" spans="1:9" ht="15" customHeight="1">
      <c r="A39" s="451"/>
      <c r="B39" s="453" t="s">
        <v>449</v>
      </c>
      <c r="C39" s="452">
        <v>9034</v>
      </c>
      <c r="D39" s="452">
        <v>8685</v>
      </c>
      <c r="E39" s="452">
        <v>73430</v>
      </c>
      <c r="F39" s="411">
        <v>113.05649570424367</v>
      </c>
      <c r="G39" s="411">
        <v>123.31642763577739</v>
      </c>
      <c r="H39" s="452"/>
      <c r="I39" s="447"/>
    </row>
    <row r="40" spans="1:9" ht="15" customHeight="1">
      <c r="A40" s="451"/>
      <c r="B40" s="453" t="s">
        <v>274</v>
      </c>
      <c r="C40" s="452">
        <v>4730</v>
      </c>
      <c r="D40" s="452">
        <v>6026</v>
      </c>
      <c r="E40" s="452">
        <v>63703</v>
      </c>
      <c r="F40" s="411">
        <v>111.77889074383232</v>
      </c>
      <c r="G40" s="411">
        <v>114.39474204033257</v>
      </c>
      <c r="H40" s="452"/>
      <c r="I40" s="447"/>
    </row>
    <row r="41" spans="1:9" ht="15" customHeight="1">
      <c r="A41" s="451"/>
      <c r="B41" s="453" t="s">
        <v>448</v>
      </c>
      <c r="C41" s="452">
        <v>4721</v>
      </c>
      <c r="D41" s="452">
        <v>5719</v>
      </c>
      <c r="E41" s="452">
        <v>69969</v>
      </c>
      <c r="F41" s="411">
        <v>148.2374287195438</v>
      </c>
      <c r="G41" s="411">
        <v>154.52176409531592</v>
      </c>
      <c r="H41" s="452"/>
      <c r="I41" s="447"/>
    </row>
    <row r="42" spans="1:9" ht="15" customHeight="1">
      <c r="A42" s="451"/>
      <c r="B42" s="453" t="s">
        <v>447</v>
      </c>
      <c r="C42" s="452">
        <v>1323</v>
      </c>
      <c r="D42" s="452">
        <v>2197</v>
      </c>
      <c r="E42" s="452">
        <v>25178</v>
      </c>
      <c r="F42" s="411">
        <v>152.88796102992345</v>
      </c>
      <c r="G42" s="411">
        <v>124.90946073324403</v>
      </c>
      <c r="H42" s="452"/>
      <c r="I42" s="447"/>
    </row>
    <row r="43" spans="1:9" ht="15" customHeight="1">
      <c r="A43" s="451"/>
      <c r="B43" s="453" t="s">
        <v>446</v>
      </c>
      <c r="C43" s="452">
        <v>1769</v>
      </c>
      <c r="D43" s="452">
        <v>2683</v>
      </c>
      <c r="E43" s="452">
        <v>30203</v>
      </c>
      <c r="F43" s="411">
        <v>117.98592788038698</v>
      </c>
      <c r="G43" s="411">
        <v>121.6832520849281</v>
      </c>
      <c r="H43" s="452"/>
      <c r="I43" s="447"/>
    </row>
    <row r="44" spans="1:9" ht="15" customHeight="1">
      <c r="A44" s="451"/>
      <c r="B44" s="453" t="s">
        <v>445</v>
      </c>
      <c r="C44" s="452">
        <v>1577</v>
      </c>
      <c r="D44" s="452">
        <v>2645</v>
      </c>
      <c r="E44" s="452">
        <v>26109</v>
      </c>
      <c r="F44" s="411">
        <v>122.11449676823638</v>
      </c>
      <c r="G44" s="411">
        <v>119.0615167130284</v>
      </c>
      <c r="H44" s="452"/>
      <c r="I44" s="447"/>
    </row>
    <row r="45" spans="1:9" ht="15" customHeight="1">
      <c r="A45" s="451"/>
      <c r="B45" s="453" t="s">
        <v>444</v>
      </c>
      <c r="C45" s="452">
        <v>2149</v>
      </c>
      <c r="D45" s="452">
        <v>2726</v>
      </c>
      <c r="E45" s="452">
        <v>25316</v>
      </c>
      <c r="F45" s="411">
        <v>151.52862701500834</v>
      </c>
      <c r="G45" s="411">
        <v>120.75363701407107</v>
      </c>
      <c r="H45" s="452"/>
      <c r="I45" s="447"/>
    </row>
    <row r="46" spans="1:9" ht="15" customHeight="1">
      <c r="A46" s="451"/>
      <c r="B46" s="453" t="s">
        <v>443</v>
      </c>
      <c r="C46" s="452">
        <v>1199</v>
      </c>
      <c r="D46" s="452">
        <v>1484</v>
      </c>
      <c r="E46" s="452">
        <v>22077</v>
      </c>
      <c r="F46" s="411">
        <v>123.25581395348837</v>
      </c>
      <c r="G46" s="411">
        <v>116.21308627678056</v>
      </c>
      <c r="H46" s="452"/>
      <c r="I46" s="447"/>
    </row>
    <row r="47" spans="1:9" ht="15" customHeight="1">
      <c r="A47" s="451"/>
      <c r="B47" s="453" t="s">
        <v>442</v>
      </c>
      <c r="C47" s="452">
        <v>1807</v>
      </c>
      <c r="D47" s="452">
        <v>2852</v>
      </c>
      <c r="E47" s="452">
        <v>34332</v>
      </c>
      <c r="F47" s="411">
        <v>82.237600922722038</v>
      </c>
      <c r="G47" s="411">
        <v>134.00468384074941</v>
      </c>
      <c r="H47" s="452"/>
      <c r="I47" s="447"/>
    </row>
    <row r="48" spans="1:9" ht="15" customHeight="1">
      <c r="A48" s="451"/>
      <c r="B48" s="453" t="s">
        <v>441</v>
      </c>
      <c r="C48" s="452">
        <v>12071</v>
      </c>
      <c r="D48" s="452">
        <v>40510</v>
      </c>
      <c r="E48" s="452">
        <v>361709</v>
      </c>
      <c r="F48" s="411">
        <v>254.65174754840331</v>
      </c>
      <c r="G48" s="411">
        <v>184.66129254583231</v>
      </c>
      <c r="H48" s="452"/>
      <c r="I48" s="447"/>
    </row>
    <row r="49" spans="1:9" ht="15" customHeight="1">
      <c r="A49" s="451"/>
      <c r="B49" s="450" t="s">
        <v>440</v>
      </c>
      <c r="C49" s="448">
        <v>44719</v>
      </c>
      <c r="D49" s="448">
        <v>45030</v>
      </c>
      <c r="E49" s="448">
        <v>436282</v>
      </c>
      <c r="F49" s="449">
        <v>111.50455625990492</v>
      </c>
      <c r="G49" s="449">
        <v>124.13100444135898</v>
      </c>
      <c r="H49" s="448"/>
      <c r="I49" s="447"/>
    </row>
    <row r="50" spans="1:9" ht="15" customHeight="1">
      <c r="A50" s="451"/>
      <c r="B50" s="453" t="s">
        <v>439</v>
      </c>
      <c r="C50" s="452">
        <v>40600</v>
      </c>
      <c r="D50" s="452">
        <v>40392</v>
      </c>
      <c r="E50" s="452">
        <v>395695</v>
      </c>
      <c r="F50" s="411">
        <v>110.12596106657941</v>
      </c>
      <c r="G50" s="411">
        <v>123.72660358833572</v>
      </c>
      <c r="H50" s="452"/>
      <c r="I50" s="447"/>
    </row>
    <row r="51" spans="1:9" ht="15" customHeight="1">
      <c r="A51" s="451"/>
      <c r="B51" s="453" t="s">
        <v>438</v>
      </c>
      <c r="C51" s="452">
        <v>3982</v>
      </c>
      <c r="D51" s="452">
        <v>4535</v>
      </c>
      <c r="E51" s="452">
        <v>39523</v>
      </c>
      <c r="F51" s="411">
        <v>125.17250897046645</v>
      </c>
      <c r="G51" s="411">
        <v>128.0263030028182</v>
      </c>
      <c r="H51" s="452"/>
      <c r="I51" s="447"/>
    </row>
    <row r="52" spans="1:9" ht="15" customHeight="1">
      <c r="A52" s="451"/>
      <c r="B52" s="453" t="s">
        <v>437</v>
      </c>
      <c r="C52" s="452">
        <v>137</v>
      </c>
      <c r="D52" s="452">
        <v>103</v>
      </c>
      <c r="E52" s="452">
        <v>1064</v>
      </c>
      <c r="F52" s="411">
        <v>124.09638554216869</v>
      </c>
      <c r="G52" s="411">
        <v>135.71428571428572</v>
      </c>
      <c r="H52" s="452"/>
      <c r="I52" s="447"/>
    </row>
    <row r="53" spans="1:9" ht="15" customHeight="1">
      <c r="A53" s="451"/>
      <c r="B53" s="450" t="s">
        <v>436</v>
      </c>
      <c r="C53" s="448">
        <v>4663</v>
      </c>
      <c r="D53" s="448">
        <v>4023</v>
      </c>
      <c r="E53" s="448">
        <v>42869</v>
      </c>
      <c r="F53" s="449">
        <v>142.25601131541725</v>
      </c>
      <c r="G53" s="449">
        <v>184.79610311233728</v>
      </c>
      <c r="H53" s="448"/>
      <c r="I53" s="447"/>
    </row>
    <row r="54" spans="1:9" ht="18" customHeight="1">
      <c r="A54" s="443"/>
      <c r="B54" s="446"/>
      <c r="C54" s="446"/>
      <c r="D54" s="446"/>
      <c r="E54" s="446"/>
      <c r="F54" s="446"/>
      <c r="G54" s="446"/>
    </row>
    <row r="55" spans="1:9" ht="18" customHeight="1">
      <c r="A55" s="443"/>
      <c r="B55" s="443"/>
      <c r="C55" s="443"/>
      <c r="D55" s="443"/>
      <c r="E55" s="443"/>
      <c r="F55" s="443"/>
      <c r="G55" s="443"/>
    </row>
    <row r="56" spans="1:9" ht="18" customHeight="1">
      <c r="A56" s="443"/>
      <c r="B56" s="446"/>
      <c r="C56" s="446"/>
      <c r="D56" s="446"/>
      <c r="E56" s="446"/>
      <c r="F56" s="446"/>
      <c r="G56" s="446"/>
    </row>
    <row r="57" spans="1:9" ht="18" customHeight="1">
      <c r="A57" s="443"/>
      <c r="B57" s="443"/>
      <c r="C57" s="445"/>
      <c r="D57" s="445"/>
      <c r="E57" s="445"/>
      <c r="F57" s="443"/>
      <c r="G57" s="443"/>
    </row>
    <row r="58" spans="1:9" ht="18" customHeight="1">
      <c r="A58" s="443"/>
      <c r="B58" s="443"/>
      <c r="C58" s="443"/>
      <c r="D58" s="443"/>
      <c r="E58" s="443"/>
      <c r="F58" s="443"/>
      <c r="G58" s="443"/>
    </row>
    <row r="59" spans="1:9" ht="18" customHeight="1">
      <c r="A59" s="443"/>
      <c r="B59" s="443"/>
      <c r="C59" s="443"/>
      <c r="D59" s="443"/>
      <c r="E59" s="443"/>
      <c r="F59" s="443"/>
      <c r="G59" s="444"/>
    </row>
    <row r="60" spans="1:9" ht="18" customHeight="1">
      <c r="A60" s="443"/>
      <c r="B60" s="443"/>
      <c r="C60" s="443"/>
      <c r="D60" s="443"/>
      <c r="E60" s="443"/>
      <c r="F60" s="443"/>
      <c r="G60" s="444"/>
    </row>
    <row r="61" spans="1:9" ht="18" customHeight="1">
      <c r="A61" s="443"/>
      <c r="B61" s="443"/>
      <c r="C61" s="443"/>
      <c r="D61" s="443"/>
      <c r="E61" s="443"/>
      <c r="F61" s="443"/>
      <c r="G61" s="444"/>
    </row>
    <row r="62" spans="1:9">
      <c r="A62" s="443"/>
      <c r="B62" s="443"/>
      <c r="C62" s="443"/>
      <c r="D62" s="443"/>
      <c r="E62" s="443"/>
      <c r="F62" s="443"/>
      <c r="G62" s="444"/>
    </row>
    <row r="63" spans="1:9">
      <c r="A63" s="443"/>
      <c r="B63" s="443"/>
      <c r="C63" s="443"/>
      <c r="D63" s="443"/>
      <c r="E63" s="443"/>
      <c r="F63" s="443"/>
      <c r="G63" s="444"/>
    </row>
    <row r="64" spans="1:9">
      <c r="A64" s="443"/>
      <c r="B64" s="443"/>
      <c r="C64" s="443"/>
      <c r="D64" s="443"/>
      <c r="E64" s="443"/>
      <c r="F64" s="443"/>
      <c r="G64" s="444"/>
    </row>
    <row r="65" spans="1:7">
      <c r="A65" s="443"/>
      <c r="B65" s="443"/>
      <c r="C65" s="443"/>
      <c r="D65" s="443"/>
      <c r="E65" s="443"/>
      <c r="F65" s="443"/>
      <c r="G65" s="444"/>
    </row>
    <row r="66" spans="1:7">
      <c r="A66" s="443"/>
      <c r="B66" s="443"/>
      <c r="C66" s="443"/>
      <c r="D66" s="443"/>
      <c r="E66" s="443"/>
      <c r="F66" s="443"/>
      <c r="G66" s="444"/>
    </row>
    <row r="67" spans="1:7">
      <c r="A67" s="443"/>
      <c r="B67" s="443"/>
      <c r="C67" s="443"/>
      <c r="D67" s="443"/>
      <c r="E67" s="443"/>
      <c r="F67" s="443"/>
      <c r="G67" s="444"/>
    </row>
    <row r="68" spans="1:7">
      <c r="A68" s="443"/>
      <c r="B68" s="443"/>
      <c r="C68" s="443"/>
      <c r="D68" s="443"/>
      <c r="E68" s="443"/>
      <c r="F68" s="443"/>
      <c r="G68" s="444"/>
    </row>
    <row r="69" spans="1:7">
      <c r="A69" s="443"/>
      <c r="B69" s="443"/>
      <c r="C69" s="443"/>
      <c r="D69" s="443"/>
      <c r="E69" s="443"/>
      <c r="F69" s="443"/>
      <c r="G69" s="444"/>
    </row>
    <row r="70" spans="1:7">
      <c r="A70" s="443"/>
      <c r="B70" s="443"/>
      <c r="C70" s="443"/>
      <c r="D70" s="443"/>
      <c r="E70" s="443"/>
      <c r="F70" s="443"/>
      <c r="G70" s="443"/>
    </row>
    <row r="71" spans="1:7">
      <c r="A71" s="443"/>
      <c r="B71" s="443"/>
      <c r="C71" s="443"/>
      <c r="D71" s="443"/>
      <c r="E71" s="443"/>
      <c r="F71" s="443"/>
      <c r="G71" s="443"/>
    </row>
    <row r="72" spans="1:7">
      <c r="A72" s="443"/>
      <c r="B72" s="443"/>
      <c r="C72" s="443"/>
      <c r="D72" s="443"/>
      <c r="E72" s="443"/>
      <c r="F72" s="443"/>
      <c r="G72" s="443"/>
    </row>
    <row r="73" spans="1:7">
      <c r="A73" s="443"/>
      <c r="B73" s="443"/>
      <c r="C73" s="443"/>
      <c r="D73" s="443"/>
      <c r="E73" s="443"/>
      <c r="F73" s="443"/>
      <c r="G73" s="443"/>
    </row>
    <row r="74" spans="1:7">
      <c r="A74" s="443"/>
      <c r="B74" s="443"/>
      <c r="C74" s="443"/>
      <c r="D74" s="443"/>
      <c r="E74" s="443"/>
      <c r="F74" s="443"/>
      <c r="G74" s="443"/>
    </row>
    <row r="75" spans="1:7">
      <c r="A75" s="443"/>
      <c r="B75" s="443"/>
      <c r="C75" s="443"/>
      <c r="D75" s="443"/>
      <c r="E75" s="443"/>
      <c r="F75" s="443"/>
      <c r="G75" s="443"/>
    </row>
    <row r="76" spans="1:7">
      <c r="A76" s="443"/>
      <c r="B76" s="443"/>
      <c r="C76" s="443"/>
      <c r="D76" s="443"/>
      <c r="E76" s="443"/>
      <c r="F76" s="443"/>
      <c r="G76" s="443"/>
    </row>
    <row r="77" spans="1:7">
      <c r="A77" s="443"/>
      <c r="B77" s="443"/>
      <c r="C77" s="443"/>
      <c r="D77" s="443"/>
      <c r="E77" s="443"/>
      <c r="F77" s="443"/>
      <c r="G77" s="443"/>
    </row>
    <row r="78" spans="1:7">
      <c r="A78" s="443"/>
      <c r="B78" s="443"/>
      <c r="C78" s="443"/>
      <c r="D78" s="443"/>
      <c r="E78" s="443"/>
      <c r="F78" s="443"/>
      <c r="G78" s="443"/>
    </row>
    <row r="79" spans="1:7">
      <c r="A79" s="443"/>
      <c r="B79" s="443"/>
      <c r="C79" s="443"/>
      <c r="D79" s="443"/>
      <c r="E79" s="443"/>
      <c r="F79" s="443"/>
      <c r="G79" s="443"/>
    </row>
    <row r="80" spans="1:7">
      <c r="A80" s="443"/>
      <c r="B80" s="443"/>
      <c r="C80" s="443"/>
      <c r="D80" s="443"/>
      <c r="E80" s="443"/>
      <c r="F80" s="443"/>
      <c r="G80" s="443"/>
    </row>
    <row r="81" spans="1:7">
      <c r="A81" s="443"/>
      <c r="B81" s="443"/>
      <c r="C81" s="443"/>
      <c r="D81" s="443"/>
      <c r="E81" s="443"/>
      <c r="F81" s="443"/>
      <c r="G81" s="443"/>
    </row>
    <row r="82" spans="1:7">
      <c r="A82" s="443"/>
      <c r="B82" s="443"/>
      <c r="C82" s="443"/>
      <c r="D82" s="443"/>
      <c r="E82" s="443"/>
      <c r="F82" s="443"/>
      <c r="G82" s="443"/>
    </row>
    <row r="83" spans="1:7">
      <c r="A83" s="443"/>
      <c r="B83" s="443"/>
      <c r="C83" s="443"/>
      <c r="D83" s="443"/>
      <c r="E83" s="443"/>
      <c r="F83" s="443"/>
      <c r="G83" s="443"/>
    </row>
    <row r="84" spans="1:7">
      <c r="A84" s="443"/>
      <c r="B84" s="443"/>
      <c r="C84" s="443"/>
      <c r="D84" s="443"/>
      <c r="E84" s="443"/>
      <c r="F84" s="443"/>
      <c r="G84" s="443"/>
    </row>
    <row r="85" spans="1:7">
      <c r="A85" s="443"/>
      <c r="B85" s="443"/>
      <c r="C85" s="443"/>
      <c r="D85" s="443"/>
      <c r="E85" s="443"/>
      <c r="F85" s="443"/>
      <c r="G85" s="443"/>
    </row>
    <row r="86" spans="1:7">
      <c r="A86" s="443"/>
      <c r="B86" s="443"/>
      <c r="C86" s="443"/>
      <c r="D86" s="443"/>
      <c r="E86" s="443"/>
      <c r="F86" s="443"/>
      <c r="G86" s="443"/>
    </row>
    <row r="87" spans="1:7">
      <c r="A87" s="443"/>
      <c r="B87" s="443"/>
      <c r="C87" s="443"/>
      <c r="D87" s="443"/>
      <c r="E87" s="443"/>
      <c r="F87" s="443"/>
      <c r="G87" s="443"/>
    </row>
    <row r="88" spans="1:7">
      <c r="A88" s="443"/>
      <c r="B88" s="443"/>
      <c r="C88" s="443"/>
      <c r="D88" s="443"/>
      <c r="E88" s="443"/>
      <c r="F88" s="443"/>
      <c r="G88" s="443"/>
    </row>
    <row r="89" spans="1:7">
      <c r="A89" s="443"/>
      <c r="B89" s="443"/>
      <c r="C89" s="443"/>
      <c r="D89" s="443"/>
      <c r="E89" s="443"/>
      <c r="F89" s="443"/>
      <c r="G89" s="443"/>
    </row>
    <row r="90" spans="1:7">
      <c r="A90" s="443"/>
      <c r="B90" s="443"/>
      <c r="C90" s="443"/>
      <c r="D90" s="443"/>
      <c r="E90" s="443"/>
      <c r="F90" s="443"/>
      <c r="G90" s="443"/>
    </row>
    <row r="91" spans="1:7">
      <c r="A91" s="443"/>
      <c r="B91" s="443"/>
      <c r="C91" s="443"/>
      <c r="D91" s="443"/>
      <c r="E91" s="443"/>
      <c r="F91" s="443"/>
      <c r="G91" s="443"/>
    </row>
    <row r="92" spans="1:7">
      <c r="A92" s="443"/>
      <c r="B92" s="443"/>
      <c r="C92" s="443"/>
      <c r="D92" s="443"/>
      <c r="E92" s="443"/>
      <c r="F92" s="443"/>
      <c r="G92" s="443"/>
    </row>
    <row r="93" spans="1:7">
      <c r="A93" s="443"/>
      <c r="B93" s="443"/>
      <c r="C93" s="443"/>
      <c r="D93" s="443"/>
      <c r="E93" s="443"/>
      <c r="F93" s="443"/>
      <c r="G93" s="443"/>
    </row>
    <row r="94" spans="1:7">
      <c r="A94" s="443"/>
      <c r="B94" s="443"/>
      <c r="C94" s="443"/>
      <c r="D94" s="443"/>
      <c r="E94" s="443"/>
      <c r="F94" s="443"/>
      <c r="G94" s="443"/>
    </row>
    <row r="95" spans="1:7">
      <c r="A95" s="443"/>
      <c r="B95" s="443"/>
      <c r="C95" s="443"/>
      <c r="D95" s="443"/>
      <c r="E95" s="443"/>
      <c r="F95" s="443"/>
      <c r="G95" s="443"/>
    </row>
    <row r="96" spans="1:7">
      <c r="A96" s="443"/>
      <c r="B96" s="443"/>
      <c r="C96" s="443"/>
      <c r="D96" s="443"/>
      <c r="E96" s="443"/>
      <c r="F96" s="443"/>
      <c r="G96" s="443"/>
    </row>
    <row r="97" spans="1:7">
      <c r="A97" s="443"/>
      <c r="B97" s="443"/>
      <c r="C97" s="443"/>
      <c r="D97" s="443"/>
      <c r="E97" s="443"/>
      <c r="F97" s="443"/>
      <c r="G97" s="443"/>
    </row>
    <row r="98" spans="1:7">
      <c r="A98" s="443"/>
      <c r="B98" s="443"/>
      <c r="C98" s="443"/>
      <c r="D98" s="443"/>
      <c r="E98" s="443"/>
      <c r="F98" s="443"/>
      <c r="G98" s="443"/>
    </row>
    <row r="99" spans="1:7">
      <c r="A99" s="443"/>
      <c r="B99" s="443"/>
      <c r="C99" s="443"/>
      <c r="D99" s="443"/>
      <c r="E99" s="443"/>
      <c r="F99" s="443"/>
      <c r="G99" s="443"/>
    </row>
    <row r="100" spans="1:7">
      <c r="A100" s="443"/>
      <c r="B100" s="443"/>
      <c r="C100" s="443"/>
      <c r="D100" s="443"/>
      <c r="E100" s="443"/>
      <c r="F100" s="443"/>
      <c r="G100" s="443"/>
    </row>
    <row r="101" spans="1:7">
      <c r="A101" s="443"/>
      <c r="B101" s="443"/>
      <c r="C101" s="443"/>
      <c r="D101" s="443"/>
      <c r="E101" s="443"/>
      <c r="F101" s="443"/>
      <c r="G101" s="443"/>
    </row>
    <row r="102" spans="1:7">
      <c r="A102" s="443"/>
      <c r="B102" s="443"/>
      <c r="C102" s="443"/>
      <c r="D102" s="443"/>
      <c r="E102" s="443"/>
      <c r="F102" s="443"/>
      <c r="G102" s="443"/>
    </row>
    <row r="103" spans="1:7">
      <c r="A103" s="443"/>
      <c r="B103" s="443"/>
      <c r="C103" s="443"/>
      <c r="D103" s="443"/>
      <c r="E103" s="443"/>
      <c r="F103" s="443"/>
      <c r="G103" s="443"/>
    </row>
    <row r="104" spans="1:7">
      <c r="A104" s="443"/>
      <c r="B104" s="443"/>
      <c r="C104" s="443"/>
      <c r="D104" s="443"/>
      <c r="E104" s="443"/>
      <c r="F104" s="443"/>
      <c r="G104" s="443"/>
    </row>
    <row r="105" spans="1:7">
      <c r="A105" s="443"/>
      <c r="B105" s="443"/>
      <c r="C105" s="443"/>
      <c r="D105" s="443"/>
      <c r="E105" s="443"/>
      <c r="F105" s="443"/>
      <c r="G105" s="443"/>
    </row>
    <row r="106" spans="1:7">
      <c r="A106" s="443"/>
      <c r="B106" s="443"/>
      <c r="C106" s="443"/>
      <c r="D106" s="443"/>
      <c r="E106" s="443"/>
      <c r="F106" s="443"/>
      <c r="G106" s="443"/>
    </row>
    <row r="107" spans="1:7">
      <c r="A107" s="443"/>
      <c r="B107" s="443"/>
      <c r="C107" s="443"/>
      <c r="D107" s="443"/>
      <c r="E107" s="443"/>
      <c r="F107" s="443"/>
      <c r="G107" s="443"/>
    </row>
    <row r="108" spans="1:7">
      <c r="A108" s="443"/>
      <c r="B108" s="443"/>
      <c r="C108" s="443"/>
      <c r="D108" s="443"/>
      <c r="E108" s="443"/>
      <c r="F108" s="443"/>
      <c r="G108" s="443"/>
    </row>
    <row r="109" spans="1:7">
      <c r="A109" s="443"/>
      <c r="B109" s="443"/>
      <c r="C109" s="443"/>
      <c r="D109" s="443"/>
      <c r="E109" s="443"/>
      <c r="F109" s="443"/>
      <c r="G109" s="443"/>
    </row>
    <row r="110" spans="1:7">
      <c r="A110" s="443"/>
      <c r="B110" s="443"/>
      <c r="C110" s="443"/>
      <c r="D110" s="443"/>
      <c r="E110" s="443"/>
      <c r="F110" s="443"/>
      <c r="G110" s="443"/>
    </row>
    <row r="111" spans="1:7">
      <c r="A111" s="443"/>
      <c r="B111" s="443"/>
      <c r="C111" s="443"/>
      <c r="D111" s="443"/>
      <c r="E111" s="443"/>
      <c r="F111" s="443"/>
      <c r="G111" s="443"/>
    </row>
    <row r="112" spans="1:7">
      <c r="A112" s="443"/>
      <c r="B112" s="443"/>
      <c r="C112" s="443"/>
      <c r="D112" s="443"/>
      <c r="E112" s="443"/>
      <c r="F112" s="443"/>
      <c r="G112" s="443"/>
    </row>
    <row r="113" spans="1:7">
      <c r="A113" s="443"/>
      <c r="B113" s="443"/>
      <c r="C113" s="443"/>
      <c r="D113" s="443"/>
      <c r="E113" s="443"/>
      <c r="F113" s="443"/>
      <c r="G113" s="443"/>
    </row>
    <row r="114" spans="1:7">
      <c r="A114" s="443"/>
      <c r="B114" s="443"/>
      <c r="C114" s="443"/>
      <c r="D114" s="443"/>
      <c r="E114" s="443"/>
      <c r="F114" s="443"/>
      <c r="G114" s="443"/>
    </row>
    <row r="115" spans="1:7">
      <c r="A115" s="443"/>
      <c r="B115" s="443"/>
      <c r="C115" s="443"/>
      <c r="D115" s="443"/>
      <c r="E115" s="443"/>
      <c r="F115" s="443"/>
      <c r="G115" s="443"/>
    </row>
    <row r="116" spans="1:7">
      <c r="A116" s="443"/>
      <c r="B116" s="443"/>
      <c r="C116" s="443"/>
      <c r="D116" s="443"/>
      <c r="E116" s="443"/>
      <c r="F116" s="443"/>
      <c r="G116" s="443"/>
    </row>
    <row r="117" spans="1:7">
      <c r="A117" s="443"/>
      <c r="B117" s="443"/>
      <c r="C117" s="443"/>
      <c r="D117" s="443"/>
      <c r="E117" s="443"/>
      <c r="F117" s="443"/>
      <c r="G117" s="443"/>
    </row>
    <row r="118" spans="1:7">
      <c r="A118" s="443"/>
      <c r="B118" s="443"/>
      <c r="C118" s="443"/>
      <c r="D118" s="443"/>
      <c r="E118" s="443"/>
      <c r="F118" s="443"/>
      <c r="G118" s="443"/>
    </row>
    <row r="119" spans="1:7">
      <c r="A119" s="443"/>
      <c r="B119" s="443"/>
      <c r="C119" s="443"/>
      <c r="D119" s="443"/>
      <c r="E119" s="443"/>
      <c r="F119" s="443"/>
      <c r="G119" s="443"/>
    </row>
    <row r="120" spans="1:7">
      <c r="A120" s="443"/>
      <c r="B120" s="443"/>
      <c r="C120" s="443"/>
      <c r="D120" s="443"/>
      <c r="E120" s="443"/>
      <c r="F120" s="443"/>
      <c r="G120" s="443"/>
    </row>
    <row r="121" spans="1:7">
      <c r="A121" s="443"/>
      <c r="B121" s="443"/>
      <c r="C121" s="443"/>
      <c r="D121" s="443"/>
      <c r="E121" s="443"/>
      <c r="F121" s="443"/>
      <c r="G121" s="443"/>
    </row>
    <row r="122" spans="1:7">
      <c r="A122" s="443"/>
      <c r="B122" s="443"/>
      <c r="C122" s="443"/>
      <c r="D122" s="443"/>
      <c r="E122" s="443"/>
      <c r="F122" s="443"/>
      <c r="G122" s="443"/>
    </row>
    <row r="123" spans="1:7">
      <c r="A123" s="443"/>
      <c r="B123" s="443"/>
      <c r="C123" s="443"/>
      <c r="D123" s="443"/>
      <c r="E123" s="443"/>
      <c r="F123" s="443"/>
      <c r="G123" s="443"/>
    </row>
    <row r="124" spans="1:7">
      <c r="A124" s="443"/>
      <c r="B124" s="443"/>
      <c r="C124" s="443"/>
      <c r="D124" s="443"/>
      <c r="E124" s="443"/>
      <c r="F124" s="443"/>
      <c r="G124" s="443"/>
    </row>
    <row r="125" spans="1:7">
      <c r="A125" s="443"/>
      <c r="B125" s="443"/>
      <c r="C125" s="443"/>
      <c r="D125" s="443"/>
      <c r="E125" s="443"/>
      <c r="F125" s="443"/>
      <c r="G125" s="443"/>
    </row>
    <row r="126" spans="1:7">
      <c r="A126" s="443"/>
      <c r="B126" s="443"/>
      <c r="C126" s="443"/>
      <c r="D126" s="443"/>
      <c r="E126" s="443"/>
      <c r="F126" s="443"/>
      <c r="G126" s="443"/>
    </row>
    <row r="127" spans="1:7">
      <c r="A127" s="443"/>
      <c r="B127" s="443"/>
      <c r="C127" s="443"/>
      <c r="D127" s="443"/>
      <c r="E127" s="443"/>
      <c r="F127" s="443"/>
      <c r="G127" s="443"/>
    </row>
    <row r="128" spans="1:7">
      <c r="A128" s="443"/>
      <c r="B128" s="443"/>
      <c r="C128" s="443"/>
      <c r="D128" s="443"/>
      <c r="E128" s="443"/>
      <c r="F128" s="443"/>
      <c r="G128" s="443"/>
    </row>
    <row r="129" spans="1:7">
      <c r="A129" s="443"/>
      <c r="B129" s="443"/>
      <c r="C129" s="443"/>
      <c r="D129" s="443"/>
      <c r="E129" s="443"/>
      <c r="F129" s="443"/>
      <c r="G129" s="443"/>
    </row>
    <row r="130" spans="1:7">
      <c r="A130" s="443"/>
      <c r="B130" s="443"/>
      <c r="C130" s="443"/>
      <c r="D130" s="443"/>
      <c r="E130" s="443"/>
      <c r="F130" s="443"/>
      <c r="G130" s="443"/>
    </row>
    <row r="131" spans="1:7">
      <c r="A131" s="443"/>
      <c r="B131" s="443"/>
      <c r="C131" s="443"/>
      <c r="D131" s="443"/>
      <c r="E131" s="443"/>
      <c r="F131" s="443"/>
      <c r="G131" s="443"/>
    </row>
    <row r="132" spans="1:7">
      <c r="A132" s="443"/>
      <c r="B132" s="443"/>
      <c r="C132" s="443"/>
      <c r="D132" s="443"/>
      <c r="E132" s="443"/>
      <c r="F132" s="443"/>
      <c r="G132" s="443"/>
    </row>
    <row r="133" spans="1:7">
      <c r="A133" s="443"/>
      <c r="B133" s="443"/>
      <c r="C133" s="443"/>
      <c r="D133" s="443"/>
      <c r="E133" s="443"/>
      <c r="F133" s="443"/>
      <c r="G133" s="443"/>
    </row>
    <row r="134" spans="1:7">
      <c r="A134" s="443"/>
      <c r="B134" s="443"/>
      <c r="C134" s="443"/>
      <c r="D134" s="443"/>
      <c r="E134" s="443"/>
      <c r="F134" s="443"/>
      <c r="G134" s="443"/>
    </row>
    <row r="135" spans="1:7">
      <c r="A135" s="443"/>
      <c r="B135" s="443"/>
      <c r="C135" s="443"/>
      <c r="D135" s="443"/>
      <c r="E135" s="443"/>
      <c r="F135" s="443"/>
      <c r="G135" s="443"/>
    </row>
    <row r="136" spans="1:7">
      <c r="A136" s="443"/>
      <c r="B136" s="443"/>
      <c r="C136" s="443"/>
      <c r="D136" s="443"/>
      <c r="E136" s="443"/>
      <c r="F136" s="443"/>
      <c r="G136" s="443"/>
    </row>
    <row r="137" spans="1:7">
      <c r="A137" s="443"/>
      <c r="B137" s="443"/>
      <c r="C137" s="443"/>
      <c r="D137" s="443"/>
      <c r="E137" s="443"/>
      <c r="F137" s="443"/>
      <c r="G137" s="443"/>
    </row>
    <row r="138" spans="1:7">
      <c r="A138" s="443"/>
      <c r="B138" s="443"/>
      <c r="C138" s="443"/>
      <c r="D138" s="443"/>
      <c r="E138" s="443"/>
      <c r="F138" s="443"/>
      <c r="G138" s="443"/>
    </row>
    <row r="139" spans="1:7">
      <c r="A139" s="443"/>
      <c r="B139" s="443"/>
      <c r="C139" s="443"/>
      <c r="D139" s="443"/>
      <c r="E139" s="443"/>
      <c r="F139" s="443"/>
      <c r="G139" s="443"/>
    </row>
    <row r="140" spans="1:7">
      <c r="A140" s="442"/>
      <c r="B140" s="442"/>
      <c r="C140" s="442"/>
      <c r="D140" s="442"/>
      <c r="E140" s="441"/>
      <c r="F140" s="441"/>
      <c r="G140" s="442"/>
    </row>
    <row r="141" spans="1:7">
      <c r="A141" s="442"/>
      <c r="B141" s="442"/>
      <c r="C141" s="442"/>
      <c r="D141" s="442"/>
      <c r="E141" s="441"/>
      <c r="F141" s="441"/>
      <c r="G141" s="442"/>
    </row>
    <row r="142" spans="1:7">
      <c r="A142" s="442"/>
      <c r="B142" s="442"/>
      <c r="C142" s="442"/>
      <c r="D142" s="442"/>
      <c r="E142" s="441"/>
      <c r="F142" s="441"/>
      <c r="G142" s="442"/>
    </row>
    <row r="143" spans="1:7">
      <c r="A143" s="442"/>
      <c r="B143" s="442"/>
      <c r="C143" s="442"/>
      <c r="D143" s="442"/>
      <c r="E143" s="441"/>
      <c r="F143" s="441"/>
      <c r="G143" s="442"/>
    </row>
    <row r="144" spans="1:7">
      <c r="A144" s="442"/>
      <c r="B144" s="442"/>
      <c r="C144" s="442"/>
      <c r="D144" s="442"/>
      <c r="E144" s="441"/>
      <c r="F144" s="441"/>
      <c r="G144" s="442"/>
    </row>
    <row r="145" spans="1:7">
      <c r="A145" s="442"/>
      <c r="B145" s="442"/>
      <c r="C145" s="442"/>
      <c r="D145" s="442"/>
      <c r="E145" s="441"/>
      <c r="F145" s="441"/>
      <c r="G145" s="442"/>
    </row>
    <row r="146" spans="1:7">
      <c r="A146" s="442"/>
      <c r="B146" s="442"/>
      <c r="C146" s="442"/>
      <c r="D146" s="442"/>
      <c r="E146" s="441"/>
      <c r="F146" s="441"/>
      <c r="G146" s="442"/>
    </row>
    <row r="147" spans="1:7">
      <c r="A147" s="442"/>
      <c r="B147" s="442"/>
      <c r="C147" s="442"/>
      <c r="D147" s="442"/>
      <c r="E147" s="441"/>
      <c r="F147" s="441"/>
      <c r="G147" s="442"/>
    </row>
    <row r="148" spans="1:7">
      <c r="A148" s="442"/>
      <c r="B148" s="442"/>
      <c r="C148" s="442"/>
      <c r="D148" s="442"/>
      <c r="E148" s="441"/>
      <c r="F148" s="441"/>
      <c r="G148" s="442"/>
    </row>
    <row r="149" spans="1:7">
      <c r="A149" s="442"/>
      <c r="B149" s="442"/>
      <c r="C149" s="442"/>
      <c r="D149" s="442"/>
      <c r="E149" s="441"/>
      <c r="F149" s="441"/>
      <c r="G149" s="442"/>
    </row>
    <row r="150" spans="1:7">
      <c r="A150" s="442"/>
      <c r="B150" s="442"/>
      <c r="C150" s="442"/>
      <c r="D150" s="442"/>
      <c r="E150" s="441"/>
      <c r="F150" s="441"/>
      <c r="G150" s="442"/>
    </row>
    <row r="151" spans="1:7">
      <c r="A151" s="442"/>
      <c r="B151" s="442"/>
      <c r="C151" s="442"/>
      <c r="D151" s="442"/>
      <c r="E151" s="441"/>
      <c r="F151" s="441"/>
      <c r="G151" s="442"/>
    </row>
    <row r="152" spans="1:7" ht="18.75">
      <c r="A152" s="442"/>
      <c r="B152" s="442"/>
      <c r="C152" s="442"/>
      <c r="D152" s="442"/>
      <c r="E152" s="441"/>
      <c r="F152" s="441"/>
      <c r="G152" s="399"/>
    </row>
    <row r="153" spans="1:7" ht="18.75">
      <c r="A153" s="399"/>
      <c r="B153" s="399"/>
      <c r="C153" s="399"/>
      <c r="D153" s="399"/>
      <c r="E153" s="440"/>
      <c r="F153" s="440"/>
      <c r="G153" s="399"/>
    </row>
    <row r="154" spans="1:7" ht="18.75">
      <c r="A154" s="399"/>
      <c r="B154" s="399"/>
      <c r="C154" s="399"/>
      <c r="D154" s="399"/>
      <c r="E154" s="440"/>
      <c r="F154" s="440"/>
      <c r="G154" s="399"/>
    </row>
    <row r="155" spans="1:7">
      <c r="E155" s="440"/>
      <c r="F155" s="440"/>
    </row>
    <row r="156" spans="1:7">
      <c r="E156" s="440"/>
      <c r="F156" s="440"/>
    </row>
    <row r="157" spans="1:7">
      <c r="E157" s="440"/>
      <c r="F157" s="440"/>
    </row>
    <row r="158" spans="1:7">
      <c r="E158" s="440"/>
      <c r="F158" s="440"/>
    </row>
    <row r="159" spans="1:7">
      <c r="E159" s="440"/>
      <c r="F159" s="440"/>
    </row>
    <row r="160" spans="1:7">
      <c r="E160" s="440"/>
      <c r="F160" s="440"/>
    </row>
    <row r="161" spans="5:6">
      <c r="E161" s="440"/>
      <c r="F161" s="440"/>
    </row>
    <row r="162" spans="5:6">
      <c r="E162" s="440"/>
      <c r="F162" s="440"/>
    </row>
    <row r="163" spans="5:6">
      <c r="E163" s="440"/>
      <c r="F163" s="440"/>
    </row>
    <row r="164" spans="5:6">
      <c r="E164" s="440"/>
      <c r="F164" s="440"/>
    </row>
    <row r="165" spans="5:6">
      <c r="E165" s="440"/>
      <c r="F165" s="440"/>
    </row>
    <row r="166" spans="5:6">
      <c r="E166" s="440"/>
      <c r="F166" s="440"/>
    </row>
    <row r="167" spans="5:6">
      <c r="E167" s="440"/>
      <c r="F167" s="440"/>
    </row>
    <row r="168" spans="5:6">
      <c r="E168" s="440"/>
      <c r="F168" s="440"/>
    </row>
    <row r="169" spans="5:6">
      <c r="E169" s="440"/>
      <c r="F169" s="440"/>
    </row>
    <row r="170" spans="5:6">
      <c r="E170" s="440"/>
      <c r="F170" s="440"/>
    </row>
    <row r="171" spans="5:6">
      <c r="E171" s="440"/>
      <c r="F171" s="440"/>
    </row>
    <row r="172" spans="5:6">
      <c r="E172" s="440"/>
      <c r="F172" s="440"/>
    </row>
    <row r="173" spans="5:6">
      <c r="E173" s="440"/>
      <c r="F173" s="440"/>
    </row>
    <row r="174" spans="5:6">
      <c r="E174" s="440"/>
      <c r="F174" s="440"/>
    </row>
    <row r="175" spans="5:6">
      <c r="E175" s="440"/>
      <c r="F175" s="440"/>
    </row>
    <row r="176" spans="5:6">
      <c r="E176" s="440"/>
      <c r="F176" s="440"/>
    </row>
    <row r="177" spans="5:6">
      <c r="E177" s="440"/>
      <c r="F177" s="440"/>
    </row>
    <row r="178" spans="5:6">
      <c r="E178" s="440"/>
      <c r="F178" s="440"/>
    </row>
    <row r="179" spans="5:6">
      <c r="E179" s="440"/>
      <c r="F179" s="440"/>
    </row>
    <row r="180" spans="5:6">
      <c r="E180" s="440"/>
      <c r="F180" s="440"/>
    </row>
    <row r="181" spans="5:6">
      <c r="E181" s="440"/>
      <c r="F181" s="440"/>
    </row>
    <row r="182" spans="5:6">
      <c r="E182" s="440"/>
      <c r="F182" s="440"/>
    </row>
    <row r="183" spans="5:6">
      <c r="E183" s="440"/>
      <c r="F183" s="440"/>
    </row>
    <row r="184" spans="5:6">
      <c r="E184" s="440"/>
      <c r="F184" s="440"/>
    </row>
    <row r="185" spans="5:6">
      <c r="E185" s="440"/>
      <c r="F185" s="440"/>
    </row>
    <row r="186" spans="5:6">
      <c r="E186" s="440"/>
      <c r="F186" s="440"/>
    </row>
    <row r="187" spans="5:6">
      <c r="E187" s="440"/>
      <c r="F187" s="440"/>
    </row>
    <row r="188" spans="5:6">
      <c r="E188" s="440"/>
      <c r="F188" s="440"/>
    </row>
    <row r="189" spans="5:6">
      <c r="E189" s="440"/>
      <c r="F189" s="440"/>
    </row>
    <row r="190" spans="5:6">
      <c r="E190" s="440"/>
      <c r="F190" s="440"/>
    </row>
    <row r="191" spans="5:6">
      <c r="E191" s="440"/>
      <c r="F191" s="440"/>
    </row>
    <row r="192" spans="5:6">
      <c r="E192" s="440"/>
      <c r="F192" s="440"/>
    </row>
    <row r="193" spans="5:6">
      <c r="E193" s="440"/>
      <c r="F193" s="440"/>
    </row>
    <row r="194" spans="5:6">
      <c r="E194" s="440"/>
      <c r="F194" s="440"/>
    </row>
    <row r="195" spans="5:6">
      <c r="E195" s="440"/>
      <c r="F195" s="440"/>
    </row>
    <row r="196" spans="5:6">
      <c r="E196" s="440"/>
      <c r="F196" s="440"/>
    </row>
    <row r="197" spans="5:6">
      <c r="E197" s="440"/>
      <c r="F197" s="440"/>
    </row>
    <row r="198" spans="5:6">
      <c r="E198" s="440"/>
      <c r="F198" s="440"/>
    </row>
    <row r="199" spans="5:6">
      <c r="E199" s="440"/>
      <c r="F199" s="440"/>
    </row>
    <row r="200" spans="5:6">
      <c r="E200" s="440"/>
      <c r="F200" s="440"/>
    </row>
  </sheetData>
  <pageMargins left="0.73" right="0.3" top="0.74803149606299202" bottom="0.511811023622047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0B62E-46D9-416F-A029-31167762BD4D}">
  <sheetPr>
    <tabColor rgb="FFC00000"/>
  </sheetPr>
  <dimension ref="A1:CY46"/>
  <sheetViews>
    <sheetView zoomScaleNormal="100" workbookViewId="0">
      <selection activeCell="D8" sqref="D8"/>
    </sheetView>
  </sheetViews>
  <sheetFormatPr defaultColWidth="14.7109375" defaultRowHeight="16.5" customHeight="1"/>
  <cols>
    <col min="1" max="1" width="46" style="25" customWidth="1"/>
    <col min="2" max="2" width="9.85546875" style="25" customWidth="1"/>
    <col min="3" max="5" width="10.42578125" style="25" customWidth="1"/>
    <col min="6" max="16384" width="14.7109375" style="25"/>
  </cols>
  <sheetData>
    <row r="1" spans="1:103" ht="20.100000000000001" customHeight="1">
      <c r="A1" s="50" t="s">
        <v>62</v>
      </c>
      <c r="B1" s="50"/>
      <c r="C1" s="50"/>
      <c r="D1" s="50"/>
      <c r="E1" s="50"/>
    </row>
    <row r="2" spans="1:103" ht="16.149999999999999" customHeight="1">
      <c r="A2" s="49"/>
      <c r="B2" s="49"/>
      <c r="C2" s="49"/>
      <c r="D2" s="49"/>
      <c r="E2" s="49"/>
    </row>
    <row r="3" spans="1:103" ht="16.149999999999999" customHeight="1">
      <c r="A3" s="48"/>
      <c r="C3" s="47"/>
      <c r="D3" s="46"/>
      <c r="E3" s="45" t="s">
        <v>61</v>
      </c>
    </row>
    <row r="4" spans="1:103" ht="15.6" customHeight="1">
      <c r="A4" s="44"/>
      <c r="B4" s="43" t="s">
        <v>59</v>
      </c>
      <c r="C4" s="43" t="s">
        <v>58</v>
      </c>
      <c r="D4" s="43" t="s">
        <v>58</v>
      </c>
      <c r="E4" s="43" t="s">
        <v>57</v>
      </c>
    </row>
    <row r="5" spans="1:103" ht="15.6" customHeight="1">
      <c r="A5" s="41"/>
      <c r="B5" s="37">
        <v>2024</v>
      </c>
      <c r="C5" s="37">
        <v>2024</v>
      </c>
      <c r="D5" s="37">
        <v>2024</v>
      </c>
      <c r="E5" s="37">
        <v>2024</v>
      </c>
    </row>
    <row r="6" spans="1:103" ht="15.6" customHeight="1">
      <c r="A6" s="41"/>
      <c r="B6" s="37" t="s">
        <v>60</v>
      </c>
      <c r="C6" s="37" t="s">
        <v>60</v>
      </c>
      <c r="D6" s="37" t="s">
        <v>60</v>
      </c>
      <c r="E6" s="37" t="s">
        <v>60</v>
      </c>
    </row>
    <row r="7" spans="1:103" ht="15.6" customHeight="1">
      <c r="A7" s="41"/>
      <c r="B7" s="37" t="s">
        <v>59</v>
      </c>
      <c r="C7" s="37" t="s">
        <v>59</v>
      </c>
      <c r="D7" s="37" t="s">
        <v>58</v>
      </c>
      <c r="E7" s="37" t="s">
        <v>57</v>
      </c>
    </row>
    <row r="8" spans="1:103" ht="15.6" customHeight="1">
      <c r="A8" s="41"/>
      <c r="B8" s="42">
        <v>2023</v>
      </c>
      <c r="C8" s="42">
        <v>2024</v>
      </c>
      <c r="D8" s="42">
        <v>2023</v>
      </c>
      <c r="E8" s="42">
        <v>2023</v>
      </c>
    </row>
    <row r="9" spans="1:103" ht="15.6" customHeight="1">
      <c r="A9" s="41"/>
      <c r="B9" s="40"/>
      <c r="C9" s="40"/>
      <c r="D9" s="40"/>
      <c r="E9" s="40"/>
    </row>
    <row r="10" spans="1:103" s="37" customFormat="1" ht="15.6" customHeight="1">
      <c r="A10" s="39" t="s">
        <v>56</v>
      </c>
      <c r="B10" s="38">
        <v>108.3</v>
      </c>
      <c r="C10" s="38">
        <v>104</v>
      </c>
      <c r="D10" s="38">
        <v>107</v>
      </c>
      <c r="E10" s="38">
        <v>108.3</v>
      </c>
    </row>
    <row r="11" spans="1:103" s="34" customFormat="1" ht="15" customHeight="1">
      <c r="A11" s="36" t="s">
        <v>55</v>
      </c>
      <c r="B11" s="29">
        <v>89.6</v>
      </c>
      <c r="C11" s="29">
        <v>113.8</v>
      </c>
      <c r="D11" s="29">
        <v>89.6</v>
      </c>
      <c r="E11" s="29">
        <v>92.8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</row>
    <row r="12" spans="1:103" ht="15" customHeight="1">
      <c r="A12" s="27" t="s">
        <v>54</v>
      </c>
      <c r="B12" s="26">
        <v>74.099999999999994</v>
      </c>
      <c r="C12" s="26">
        <v>136.30000000000001</v>
      </c>
      <c r="D12" s="26">
        <v>92.3</v>
      </c>
      <c r="E12" s="26">
        <v>94.1</v>
      </c>
    </row>
    <row r="13" spans="1:103" ht="15" customHeight="1">
      <c r="A13" s="27" t="s">
        <v>53</v>
      </c>
      <c r="B13" s="26">
        <v>91.1</v>
      </c>
      <c r="C13" s="26">
        <v>110.8</v>
      </c>
      <c r="D13" s="26">
        <v>85.8</v>
      </c>
      <c r="E13" s="26">
        <v>88.2</v>
      </c>
    </row>
    <row r="14" spans="1:103" ht="15" customHeight="1">
      <c r="A14" s="27" t="s">
        <v>52</v>
      </c>
      <c r="B14" s="26">
        <v>114.2</v>
      </c>
      <c r="C14" s="26">
        <v>99.5</v>
      </c>
      <c r="D14" s="26">
        <v>119.7</v>
      </c>
      <c r="E14" s="26">
        <v>117.3</v>
      </c>
    </row>
    <row r="15" spans="1:103" s="28" customFormat="1" ht="15" customHeight="1">
      <c r="A15" s="27" t="s">
        <v>51</v>
      </c>
      <c r="B15" s="26">
        <v>107.9</v>
      </c>
      <c r="C15" s="26">
        <v>102.6</v>
      </c>
      <c r="D15" s="26">
        <v>105.3</v>
      </c>
      <c r="E15" s="26">
        <v>102.7</v>
      </c>
    </row>
    <row r="16" spans="1:103" s="28" customFormat="1" ht="15" customHeight="1">
      <c r="A16" s="27" t="s">
        <v>50</v>
      </c>
      <c r="B16" s="26">
        <v>98.8</v>
      </c>
      <c r="C16" s="26">
        <v>97.5</v>
      </c>
      <c r="D16" s="26">
        <v>81</v>
      </c>
      <c r="E16" s="26">
        <v>108.6</v>
      </c>
    </row>
    <row r="17" spans="1:103" ht="15" customHeight="1">
      <c r="A17" s="33" t="s">
        <v>49</v>
      </c>
      <c r="B17" s="29">
        <v>110.4</v>
      </c>
      <c r="C17" s="29">
        <v>103.6</v>
      </c>
      <c r="D17" s="29">
        <v>108.8</v>
      </c>
      <c r="E17" s="29">
        <v>109.6</v>
      </c>
    </row>
    <row r="18" spans="1:103" ht="15" customHeight="1">
      <c r="A18" s="27" t="s">
        <v>48</v>
      </c>
      <c r="B18" s="26">
        <v>106.8</v>
      </c>
      <c r="C18" s="26">
        <v>102.6</v>
      </c>
      <c r="D18" s="26">
        <v>109.4</v>
      </c>
      <c r="E18" s="26">
        <v>107.5</v>
      </c>
    </row>
    <row r="19" spans="1:103" ht="15" customHeight="1">
      <c r="A19" s="27" t="s">
        <v>47</v>
      </c>
      <c r="B19" s="26">
        <v>104.7</v>
      </c>
      <c r="C19" s="26">
        <v>106.9</v>
      </c>
      <c r="D19" s="26">
        <v>103.2</v>
      </c>
      <c r="E19" s="26">
        <v>100.9</v>
      </c>
    </row>
    <row r="20" spans="1:103" ht="15" customHeight="1">
      <c r="A20" s="27" t="s">
        <v>46</v>
      </c>
      <c r="B20" s="26">
        <v>107.7</v>
      </c>
      <c r="C20" s="26">
        <v>100.7</v>
      </c>
      <c r="D20" s="26">
        <v>103</v>
      </c>
      <c r="E20" s="26">
        <v>106.1</v>
      </c>
    </row>
    <row r="21" spans="1:103" ht="15" customHeight="1">
      <c r="A21" s="27" t="s">
        <v>45</v>
      </c>
      <c r="B21" s="26">
        <v>109</v>
      </c>
      <c r="C21" s="26">
        <v>101.1</v>
      </c>
      <c r="D21" s="26">
        <v>108.2</v>
      </c>
      <c r="E21" s="26">
        <v>112.1</v>
      </c>
    </row>
    <row r="22" spans="1:103" ht="15" customHeight="1">
      <c r="A22" s="27" t="s">
        <v>44</v>
      </c>
      <c r="B22" s="26">
        <v>114.9</v>
      </c>
      <c r="C22" s="26">
        <v>102</v>
      </c>
      <c r="D22" s="26">
        <v>118.1</v>
      </c>
      <c r="E22" s="26">
        <v>110.3</v>
      </c>
    </row>
    <row r="23" spans="1:103" ht="15" customHeight="1">
      <c r="A23" s="27" t="s">
        <v>43</v>
      </c>
      <c r="B23" s="26">
        <v>114.9</v>
      </c>
      <c r="C23" s="26">
        <v>104.8</v>
      </c>
      <c r="D23" s="26">
        <v>112.6</v>
      </c>
      <c r="E23" s="26">
        <v>111.4</v>
      </c>
    </row>
    <row r="24" spans="1:103" ht="22.5" customHeight="1">
      <c r="A24" s="32" t="s">
        <v>42</v>
      </c>
      <c r="B24" s="26">
        <v>99.1</v>
      </c>
      <c r="C24" s="26">
        <v>99.5</v>
      </c>
      <c r="D24" s="26">
        <v>110.9</v>
      </c>
      <c r="E24" s="26">
        <v>108.7</v>
      </c>
    </row>
    <row r="25" spans="1:103" ht="15" customHeight="1">
      <c r="A25" s="27" t="s">
        <v>41</v>
      </c>
      <c r="B25" s="26">
        <v>108.2</v>
      </c>
      <c r="C25" s="26">
        <v>102.7</v>
      </c>
      <c r="D25" s="26">
        <v>107.8</v>
      </c>
      <c r="E25" s="26">
        <v>109.3</v>
      </c>
    </row>
    <row r="26" spans="1:103" ht="15" customHeight="1">
      <c r="A26" s="27" t="s">
        <v>40</v>
      </c>
      <c r="B26" s="26">
        <v>108.4</v>
      </c>
      <c r="C26" s="26">
        <v>102</v>
      </c>
      <c r="D26" s="26">
        <v>107.2</v>
      </c>
      <c r="E26" s="26">
        <v>109.4</v>
      </c>
    </row>
    <row r="27" spans="1:103" ht="15" customHeight="1">
      <c r="A27" s="27" t="s">
        <v>39</v>
      </c>
      <c r="B27" s="26">
        <v>196.1</v>
      </c>
      <c r="C27" s="26">
        <v>98.1</v>
      </c>
      <c r="D27" s="26">
        <v>118.9</v>
      </c>
      <c r="E27" s="26">
        <v>116</v>
      </c>
    </row>
    <row r="28" spans="1:103" ht="15" customHeight="1">
      <c r="A28" s="27" t="s">
        <v>38</v>
      </c>
      <c r="B28" s="26">
        <v>107.5</v>
      </c>
      <c r="C28" s="26">
        <v>101.4</v>
      </c>
      <c r="D28" s="26">
        <v>107.8</v>
      </c>
      <c r="E28" s="26">
        <v>114.6</v>
      </c>
    </row>
    <row r="29" spans="1:103" ht="15" customHeight="1">
      <c r="A29" s="27" t="s">
        <v>37</v>
      </c>
      <c r="B29" s="26">
        <v>111.7</v>
      </c>
      <c r="C29" s="26">
        <v>102.1</v>
      </c>
      <c r="D29" s="26">
        <v>105.9</v>
      </c>
      <c r="E29" s="26">
        <v>109.8</v>
      </c>
    </row>
    <row r="30" spans="1:103" s="31" customFormat="1" ht="15" customHeight="1">
      <c r="A30" s="27" t="s">
        <v>36</v>
      </c>
      <c r="B30" s="26">
        <v>118.8</v>
      </c>
      <c r="C30" s="26">
        <v>99.2</v>
      </c>
      <c r="D30" s="26">
        <v>113</v>
      </c>
      <c r="E30" s="26">
        <v>126.3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</row>
    <row r="31" spans="1:103" ht="15" customHeight="1">
      <c r="A31" s="27" t="s">
        <v>35</v>
      </c>
      <c r="B31" s="26">
        <v>98.6</v>
      </c>
      <c r="C31" s="26">
        <v>108.5</v>
      </c>
      <c r="D31" s="26">
        <v>104.6</v>
      </c>
      <c r="E31" s="26">
        <v>99.6</v>
      </c>
    </row>
    <row r="32" spans="1:103" ht="15" customHeight="1">
      <c r="A32" s="27" t="s">
        <v>34</v>
      </c>
      <c r="B32" s="26">
        <v>100.5</v>
      </c>
      <c r="C32" s="26">
        <v>104.8</v>
      </c>
      <c r="D32" s="26">
        <v>110.6</v>
      </c>
      <c r="E32" s="26">
        <v>110.9</v>
      </c>
    </row>
    <row r="33" spans="1:5" ht="27" customHeight="1">
      <c r="A33" s="27" t="s">
        <v>33</v>
      </c>
      <c r="B33" s="26">
        <v>113</v>
      </c>
      <c r="C33" s="26">
        <v>100.8</v>
      </c>
      <c r="D33" s="26">
        <v>110</v>
      </c>
      <c r="E33" s="26">
        <v>111.9</v>
      </c>
    </row>
    <row r="34" spans="1:5" ht="15.75" customHeight="1">
      <c r="A34" s="27" t="s">
        <v>32</v>
      </c>
      <c r="B34" s="26">
        <v>109.4</v>
      </c>
      <c r="C34" s="26">
        <v>102.8</v>
      </c>
      <c r="D34" s="26">
        <v>104.1</v>
      </c>
      <c r="E34" s="26">
        <v>108.8</v>
      </c>
    </row>
    <row r="35" spans="1:5" ht="15" customHeight="1">
      <c r="A35" s="27" t="s">
        <v>31</v>
      </c>
      <c r="B35" s="26">
        <v>108.3</v>
      </c>
      <c r="C35" s="26">
        <v>109.9</v>
      </c>
      <c r="D35" s="26">
        <v>115.4</v>
      </c>
      <c r="E35" s="26">
        <v>110.8</v>
      </c>
    </row>
    <row r="36" spans="1:5" ht="15" customHeight="1">
      <c r="A36" s="27" t="s">
        <v>30</v>
      </c>
      <c r="B36" s="26">
        <v>88.8</v>
      </c>
      <c r="C36" s="26">
        <v>117.1</v>
      </c>
      <c r="D36" s="26">
        <v>109.8</v>
      </c>
      <c r="E36" s="26">
        <v>103.5</v>
      </c>
    </row>
    <row r="37" spans="1:5" ht="15" customHeight="1">
      <c r="A37" s="27" t="s">
        <v>29</v>
      </c>
      <c r="B37" s="26">
        <v>123.3</v>
      </c>
      <c r="C37" s="26">
        <v>107.1</v>
      </c>
      <c r="D37" s="26">
        <v>124.8</v>
      </c>
      <c r="E37" s="26">
        <v>114</v>
      </c>
    </row>
    <row r="38" spans="1:5" ht="15" customHeight="1">
      <c r="A38" s="27" t="s">
        <v>28</v>
      </c>
      <c r="B38" s="26">
        <v>101.2</v>
      </c>
      <c r="C38" s="26">
        <v>112.5</v>
      </c>
      <c r="D38" s="26">
        <v>99.2</v>
      </c>
      <c r="E38" s="26">
        <v>103</v>
      </c>
    </row>
    <row r="39" spans="1:5" ht="15" customHeight="1">
      <c r="A39" s="27" t="s">
        <v>27</v>
      </c>
      <c r="B39" s="26">
        <v>136.19999999999999</v>
      </c>
      <c r="C39" s="26">
        <v>104.5</v>
      </c>
      <c r="D39" s="26">
        <v>128.19999999999999</v>
      </c>
      <c r="E39" s="26">
        <v>124.8</v>
      </c>
    </row>
    <row r="40" spans="1:5" ht="15" customHeight="1">
      <c r="A40" s="27" t="s">
        <v>26</v>
      </c>
      <c r="B40" s="26">
        <v>103.7</v>
      </c>
      <c r="C40" s="26">
        <v>103.6</v>
      </c>
      <c r="D40" s="26">
        <v>107.9</v>
      </c>
      <c r="E40" s="26">
        <v>104.8</v>
      </c>
    </row>
    <row r="41" spans="1:5" ht="15" customHeight="1">
      <c r="A41" s="27" t="s">
        <v>25</v>
      </c>
      <c r="B41" s="26">
        <v>90.4</v>
      </c>
      <c r="C41" s="26">
        <v>99.5</v>
      </c>
      <c r="D41" s="26">
        <v>96</v>
      </c>
      <c r="E41" s="26">
        <v>96.1</v>
      </c>
    </row>
    <row r="42" spans="1:5" s="28" customFormat="1" ht="15" customHeight="1">
      <c r="A42" s="30" t="s">
        <v>24</v>
      </c>
      <c r="B42" s="29">
        <v>104.1</v>
      </c>
      <c r="C42" s="29">
        <v>103.5</v>
      </c>
      <c r="D42" s="29">
        <v>106</v>
      </c>
      <c r="E42" s="29">
        <v>110.3</v>
      </c>
    </row>
    <row r="43" spans="1:5" s="28" customFormat="1" ht="27" customHeight="1">
      <c r="A43" s="30" t="s">
        <v>23</v>
      </c>
      <c r="B43" s="29">
        <v>113.7</v>
      </c>
      <c r="C43" s="29">
        <v>95.1</v>
      </c>
      <c r="D43" s="29">
        <v>106.9</v>
      </c>
      <c r="E43" s="29">
        <v>109.5</v>
      </c>
    </row>
    <row r="44" spans="1:5" s="28" customFormat="1" ht="15" customHeight="1">
      <c r="A44" s="27" t="s">
        <v>22</v>
      </c>
      <c r="B44" s="26">
        <v>102.7</v>
      </c>
      <c r="C44" s="26">
        <v>99</v>
      </c>
      <c r="D44" s="26">
        <v>105.5</v>
      </c>
      <c r="E44" s="26">
        <v>105.1</v>
      </c>
    </row>
    <row r="45" spans="1:5" s="28" customFormat="1" ht="15" customHeight="1">
      <c r="A45" s="27" t="s">
        <v>21</v>
      </c>
      <c r="B45" s="26">
        <v>110.5</v>
      </c>
      <c r="C45" s="26">
        <v>99</v>
      </c>
      <c r="D45" s="26">
        <v>99.7</v>
      </c>
      <c r="E45" s="26">
        <v>106.6</v>
      </c>
    </row>
    <row r="46" spans="1:5" ht="27" customHeight="1">
      <c r="A46" s="27" t="s">
        <v>20</v>
      </c>
      <c r="B46" s="26">
        <v>129.85</v>
      </c>
      <c r="C46" s="26">
        <v>90.03</v>
      </c>
      <c r="D46" s="26">
        <v>110.15</v>
      </c>
      <c r="E46" s="26">
        <v>115.81</v>
      </c>
    </row>
  </sheetData>
  <mergeCells count="1">
    <mergeCell ref="A1:E1"/>
  </mergeCells>
  <pageMargins left="0.86614173228346503" right="0.47244094488188998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C649A-5D8F-4EAC-B5F3-B5E9DBB478C5}">
  <sheetPr>
    <tabColor rgb="FFC00000"/>
  </sheetPr>
  <dimension ref="A1:G72"/>
  <sheetViews>
    <sheetView workbookViewId="0">
      <selection activeCell="D8" sqref="D8"/>
    </sheetView>
  </sheetViews>
  <sheetFormatPr defaultRowHeight="18" customHeight="1"/>
  <cols>
    <col min="1" max="1" width="25.42578125" style="51" customWidth="1"/>
    <col min="2" max="2" width="12.28515625" style="52" customWidth="1"/>
    <col min="3" max="3" width="11.7109375" style="51" customWidth="1"/>
    <col min="4" max="5" width="9.85546875" style="51" customWidth="1"/>
    <col min="6" max="6" width="12.7109375" style="51" customWidth="1"/>
    <col min="7" max="7" width="19.42578125" style="51" customWidth="1"/>
    <col min="8" max="231" width="9.140625" style="51"/>
    <col min="232" max="232" width="33.85546875" style="51" customWidth="1"/>
    <col min="233" max="233" width="10.28515625" style="51" bestFit="1" customWidth="1"/>
    <col min="234" max="234" width="7.85546875" style="51" bestFit="1" customWidth="1"/>
    <col min="235" max="235" width="7" style="51" bestFit="1" customWidth="1"/>
    <col min="236" max="236" width="7.5703125" style="51" bestFit="1" customWidth="1"/>
    <col min="237" max="238" width="10.7109375" style="51" customWidth="1"/>
    <col min="239" max="487" width="9.140625" style="51"/>
    <col min="488" max="488" width="33.85546875" style="51" customWidth="1"/>
    <col min="489" max="489" width="10.28515625" style="51" bestFit="1" customWidth="1"/>
    <col min="490" max="490" width="7.85546875" style="51" bestFit="1" customWidth="1"/>
    <col min="491" max="491" width="7" style="51" bestFit="1" customWidth="1"/>
    <col min="492" max="492" width="7.5703125" style="51" bestFit="1" customWidth="1"/>
    <col min="493" max="494" width="10.7109375" style="51" customWidth="1"/>
    <col min="495" max="743" width="9.140625" style="51"/>
    <col min="744" max="744" width="33.85546875" style="51" customWidth="1"/>
    <col min="745" max="745" width="10.28515625" style="51" bestFit="1" customWidth="1"/>
    <col min="746" max="746" width="7.85546875" style="51" bestFit="1" customWidth="1"/>
    <col min="747" max="747" width="7" style="51" bestFit="1" customWidth="1"/>
    <col min="748" max="748" width="7.5703125" style="51" bestFit="1" customWidth="1"/>
    <col min="749" max="750" width="10.7109375" style="51" customWidth="1"/>
    <col min="751" max="999" width="9.140625" style="51"/>
    <col min="1000" max="1000" width="33.85546875" style="51" customWidth="1"/>
    <col min="1001" max="1001" width="10.28515625" style="51" bestFit="1" customWidth="1"/>
    <col min="1002" max="1002" width="7.85546875" style="51" bestFit="1" customWidth="1"/>
    <col min="1003" max="1003" width="7" style="51" bestFit="1" customWidth="1"/>
    <col min="1004" max="1004" width="7.5703125" style="51" bestFit="1" customWidth="1"/>
    <col min="1005" max="1006" width="10.7109375" style="51" customWidth="1"/>
    <col min="1007" max="1255" width="9.140625" style="51"/>
    <col min="1256" max="1256" width="33.85546875" style="51" customWidth="1"/>
    <col min="1257" max="1257" width="10.28515625" style="51" bestFit="1" customWidth="1"/>
    <col min="1258" max="1258" width="7.85546875" style="51" bestFit="1" customWidth="1"/>
    <col min="1259" max="1259" width="7" style="51" bestFit="1" customWidth="1"/>
    <col min="1260" max="1260" width="7.5703125" style="51" bestFit="1" customWidth="1"/>
    <col min="1261" max="1262" width="10.7109375" style="51" customWidth="1"/>
    <col min="1263" max="1511" width="9.140625" style="51"/>
    <col min="1512" max="1512" width="33.85546875" style="51" customWidth="1"/>
    <col min="1513" max="1513" width="10.28515625" style="51" bestFit="1" customWidth="1"/>
    <col min="1514" max="1514" width="7.85546875" style="51" bestFit="1" customWidth="1"/>
    <col min="1515" max="1515" width="7" style="51" bestFit="1" customWidth="1"/>
    <col min="1516" max="1516" width="7.5703125" style="51" bestFit="1" customWidth="1"/>
    <col min="1517" max="1518" width="10.7109375" style="51" customWidth="1"/>
    <col min="1519" max="1767" width="9.140625" style="51"/>
    <col min="1768" max="1768" width="33.85546875" style="51" customWidth="1"/>
    <col min="1769" max="1769" width="10.28515625" style="51" bestFit="1" customWidth="1"/>
    <col min="1770" max="1770" width="7.85546875" style="51" bestFit="1" customWidth="1"/>
    <col min="1771" max="1771" width="7" style="51" bestFit="1" customWidth="1"/>
    <col min="1772" max="1772" width="7.5703125" style="51" bestFit="1" customWidth="1"/>
    <col min="1773" max="1774" width="10.7109375" style="51" customWidth="1"/>
    <col min="1775" max="2023" width="9.140625" style="51"/>
    <col min="2024" max="2024" width="33.85546875" style="51" customWidth="1"/>
    <col min="2025" max="2025" width="10.28515625" style="51" bestFit="1" customWidth="1"/>
    <col min="2026" max="2026" width="7.85546875" style="51" bestFit="1" customWidth="1"/>
    <col min="2027" max="2027" width="7" style="51" bestFit="1" customWidth="1"/>
    <col min="2028" max="2028" width="7.5703125" style="51" bestFit="1" customWidth="1"/>
    <col min="2029" max="2030" width="10.7109375" style="51" customWidth="1"/>
    <col min="2031" max="2279" width="9.140625" style="51"/>
    <col min="2280" max="2280" width="33.85546875" style="51" customWidth="1"/>
    <col min="2281" max="2281" width="10.28515625" style="51" bestFit="1" customWidth="1"/>
    <col min="2282" max="2282" width="7.85546875" style="51" bestFit="1" customWidth="1"/>
    <col min="2283" max="2283" width="7" style="51" bestFit="1" customWidth="1"/>
    <col min="2284" max="2284" width="7.5703125" style="51" bestFit="1" customWidth="1"/>
    <col min="2285" max="2286" width="10.7109375" style="51" customWidth="1"/>
    <col min="2287" max="2535" width="9.140625" style="51"/>
    <col min="2536" max="2536" width="33.85546875" style="51" customWidth="1"/>
    <col min="2537" max="2537" width="10.28515625" style="51" bestFit="1" customWidth="1"/>
    <col min="2538" max="2538" width="7.85546875" style="51" bestFit="1" customWidth="1"/>
    <col min="2539" max="2539" width="7" style="51" bestFit="1" customWidth="1"/>
    <col min="2540" max="2540" width="7.5703125" style="51" bestFit="1" customWidth="1"/>
    <col min="2541" max="2542" width="10.7109375" style="51" customWidth="1"/>
    <col min="2543" max="2791" width="9.140625" style="51"/>
    <col min="2792" max="2792" width="33.85546875" style="51" customWidth="1"/>
    <col min="2793" max="2793" width="10.28515625" style="51" bestFit="1" customWidth="1"/>
    <col min="2794" max="2794" width="7.85546875" style="51" bestFit="1" customWidth="1"/>
    <col min="2795" max="2795" width="7" style="51" bestFit="1" customWidth="1"/>
    <col min="2796" max="2796" width="7.5703125" style="51" bestFit="1" customWidth="1"/>
    <col min="2797" max="2798" width="10.7109375" style="51" customWidth="1"/>
    <col min="2799" max="3047" width="9.140625" style="51"/>
    <col min="3048" max="3048" width="33.85546875" style="51" customWidth="1"/>
    <col min="3049" max="3049" width="10.28515625" style="51" bestFit="1" customWidth="1"/>
    <col min="3050" max="3050" width="7.85546875" style="51" bestFit="1" customWidth="1"/>
    <col min="3051" max="3051" width="7" style="51" bestFit="1" customWidth="1"/>
    <col min="3052" max="3052" width="7.5703125" style="51" bestFit="1" customWidth="1"/>
    <col min="3053" max="3054" width="10.7109375" style="51" customWidth="1"/>
    <col min="3055" max="3303" width="9.140625" style="51"/>
    <col min="3304" max="3304" width="33.85546875" style="51" customWidth="1"/>
    <col min="3305" max="3305" width="10.28515625" style="51" bestFit="1" customWidth="1"/>
    <col min="3306" max="3306" width="7.85546875" style="51" bestFit="1" customWidth="1"/>
    <col min="3307" max="3307" width="7" style="51" bestFit="1" customWidth="1"/>
    <col min="3308" max="3308" width="7.5703125" style="51" bestFit="1" customWidth="1"/>
    <col min="3309" max="3310" width="10.7109375" style="51" customWidth="1"/>
    <col min="3311" max="3559" width="9.140625" style="51"/>
    <col min="3560" max="3560" width="33.85546875" style="51" customWidth="1"/>
    <col min="3561" max="3561" width="10.28515625" style="51" bestFit="1" customWidth="1"/>
    <col min="3562" max="3562" width="7.85546875" style="51" bestFit="1" customWidth="1"/>
    <col min="3563" max="3563" width="7" style="51" bestFit="1" customWidth="1"/>
    <col min="3564" max="3564" width="7.5703125" style="51" bestFit="1" customWidth="1"/>
    <col min="3565" max="3566" width="10.7109375" style="51" customWidth="1"/>
    <col min="3567" max="3815" width="9.140625" style="51"/>
    <col min="3816" max="3816" width="33.85546875" style="51" customWidth="1"/>
    <col min="3817" max="3817" width="10.28515625" style="51" bestFit="1" customWidth="1"/>
    <col min="3818" max="3818" width="7.85546875" style="51" bestFit="1" customWidth="1"/>
    <col min="3819" max="3819" width="7" style="51" bestFit="1" customWidth="1"/>
    <col min="3820" max="3820" width="7.5703125" style="51" bestFit="1" customWidth="1"/>
    <col min="3821" max="3822" width="10.7109375" style="51" customWidth="1"/>
    <col min="3823" max="4071" width="9.140625" style="51"/>
    <col min="4072" max="4072" width="33.85546875" style="51" customWidth="1"/>
    <col min="4073" max="4073" width="10.28515625" style="51" bestFit="1" customWidth="1"/>
    <col min="4074" max="4074" width="7.85546875" style="51" bestFit="1" customWidth="1"/>
    <col min="4075" max="4075" width="7" style="51" bestFit="1" customWidth="1"/>
    <col min="4076" max="4076" width="7.5703125" style="51" bestFit="1" customWidth="1"/>
    <col min="4077" max="4078" width="10.7109375" style="51" customWidth="1"/>
    <col min="4079" max="4327" width="9.140625" style="51"/>
    <col min="4328" max="4328" width="33.85546875" style="51" customWidth="1"/>
    <col min="4329" max="4329" width="10.28515625" style="51" bestFit="1" customWidth="1"/>
    <col min="4330" max="4330" width="7.85546875" style="51" bestFit="1" customWidth="1"/>
    <col min="4331" max="4331" width="7" style="51" bestFit="1" customWidth="1"/>
    <col min="4332" max="4332" width="7.5703125" style="51" bestFit="1" customWidth="1"/>
    <col min="4333" max="4334" width="10.7109375" style="51" customWidth="1"/>
    <col min="4335" max="4583" width="9.140625" style="51"/>
    <col min="4584" max="4584" width="33.85546875" style="51" customWidth="1"/>
    <col min="4585" max="4585" width="10.28515625" style="51" bestFit="1" customWidth="1"/>
    <col min="4586" max="4586" width="7.85546875" style="51" bestFit="1" customWidth="1"/>
    <col min="4587" max="4587" width="7" style="51" bestFit="1" customWidth="1"/>
    <col min="4588" max="4588" width="7.5703125" style="51" bestFit="1" customWidth="1"/>
    <col min="4589" max="4590" width="10.7109375" style="51" customWidth="1"/>
    <col min="4591" max="4839" width="9.140625" style="51"/>
    <col min="4840" max="4840" width="33.85546875" style="51" customWidth="1"/>
    <col min="4841" max="4841" width="10.28515625" style="51" bestFit="1" customWidth="1"/>
    <col min="4842" max="4842" width="7.85546875" style="51" bestFit="1" customWidth="1"/>
    <col min="4843" max="4843" width="7" style="51" bestFit="1" customWidth="1"/>
    <col min="4844" max="4844" width="7.5703125" style="51" bestFit="1" customWidth="1"/>
    <col min="4845" max="4846" width="10.7109375" style="51" customWidth="1"/>
    <col min="4847" max="5095" width="9.140625" style="51"/>
    <col min="5096" max="5096" width="33.85546875" style="51" customWidth="1"/>
    <col min="5097" max="5097" width="10.28515625" style="51" bestFit="1" customWidth="1"/>
    <col min="5098" max="5098" width="7.85546875" style="51" bestFit="1" customWidth="1"/>
    <col min="5099" max="5099" width="7" style="51" bestFit="1" customWidth="1"/>
    <col min="5100" max="5100" width="7.5703125" style="51" bestFit="1" customWidth="1"/>
    <col min="5101" max="5102" width="10.7109375" style="51" customWidth="1"/>
    <col min="5103" max="5351" width="9.140625" style="51"/>
    <col min="5352" max="5352" width="33.85546875" style="51" customWidth="1"/>
    <col min="5353" max="5353" width="10.28515625" style="51" bestFit="1" customWidth="1"/>
    <col min="5354" max="5354" width="7.85546875" style="51" bestFit="1" customWidth="1"/>
    <col min="5355" max="5355" width="7" style="51" bestFit="1" customWidth="1"/>
    <col min="5356" max="5356" width="7.5703125" style="51" bestFit="1" customWidth="1"/>
    <col min="5357" max="5358" width="10.7109375" style="51" customWidth="1"/>
    <col min="5359" max="5607" width="9.140625" style="51"/>
    <col min="5608" max="5608" width="33.85546875" style="51" customWidth="1"/>
    <col min="5609" max="5609" width="10.28515625" style="51" bestFit="1" customWidth="1"/>
    <col min="5610" max="5610" width="7.85546875" style="51" bestFit="1" customWidth="1"/>
    <col min="5611" max="5611" width="7" style="51" bestFit="1" customWidth="1"/>
    <col min="5612" max="5612" width="7.5703125" style="51" bestFit="1" customWidth="1"/>
    <col min="5613" max="5614" width="10.7109375" style="51" customWidth="1"/>
    <col min="5615" max="5863" width="9.140625" style="51"/>
    <col min="5864" max="5864" width="33.85546875" style="51" customWidth="1"/>
    <col min="5865" max="5865" width="10.28515625" style="51" bestFit="1" customWidth="1"/>
    <col min="5866" max="5866" width="7.85546875" style="51" bestFit="1" customWidth="1"/>
    <col min="5867" max="5867" width="7" style="51" bestFit="1" customWidth="1"/>
    <col min="5868" max="5868" width="7.5703125" style="51" bestFit="1" customWidth="1"/>
    <col min="5869" max="5870" width="10.7109375" style="51" customWidth="1"/>
    <col min="5871" max="6119" width="9.140625" style="51"/>
    <col min="6120" max="6120" width="33.85546875" style="51" customWidth="1"/>
    <col min="6121" max="6121" width="10.28515625" style="51" bestFit="1" customWidth="1"/>
    <col min="6122" max="6122" width="7.85546875" style="51" bestFit="1" customWidth="1"/>
    <col min="6123" max="6123" width="7" style="51" bestFit="1" customWidth="1"/>
    <col min="6124" max="6124" width="7.5703125" style="51" bestFit="1" customWidth="1"/>
    <col min="6125" max="6126" width="10.7109375" style="51" customWidth="1"/>
    <col min="6127" max="6375" width="9.140625" style="51"/>
    <col min="6376" max="6376" width="33.85546875" style="51" customWidth="1"/>
    <col min="6377" max="6377" width="10.28515625" style="51" bestFit="1" customWidth="1"/>
    <col min="6378" max="6378" width="7.85546875" style="51" bestFit="1" customWidth="1"/>
    <col min="6379" max="6379" width="7" style="51" bestFit="1" customWidth="1"/>
    <col min="6380" max="6380" width="7.5703125" style="51" bestFit="1" customWidth="1"/>
    <col min="6381" max="6382" width="10.7109375" style="51" customWidth="1"/>
    <col min="6383" max="6631" width="9.140625" style="51"/>
    <col min="6632" max="6632" width="33.85546875" style="51" customWidth="1"/>
    <col min="6633" max="6633" width="10.28515625" style="51" bestFit="1" customWidth="1"/>
    <col min="6634" max="6634" width="7.85546875" style="51" bestFit="1" customWidth="1"/>
    <col min="6635" max="6635" width="7" style="51" bestFit="1" customWidth="1"/>
    <col min="6636" max="6636" width="7.5703125" style="51" bestFit="1" customWidth="1"/>
    <col min="6637" max="6638" width="10.7109375" style="51" customWidth="1"/>
    <col min="6639" max="6887" width="9.140625" style="51"/>
    <col min="6888" max="6888" width="33.85546875" style="51" customWidth="1"/>
    <col min="6889" max="6889" width="10.28515625" style="51" bestFit="1" customWidth="1"/>
    <col min="6890" max="6890" width="7.85546875" style="51" bestFit="1" customWidth="1"/>
    <col min="6891" max="6891" width="7" style="51" bestFit="1" customWidth="1"/>
    <col min="6892" max="6892" width="7.5703125" style="51" bestFit="1" customWidth="1"/>
    <col min="6893" max="6894" width="10.7109375" style="51" customWidth="1"/>
    <col min="6895" max="7143" width="9.140625" style="51"/>
    <col min="7144" max="7144" width="33.85546875" style="51" customWidth="1"/>
    <col min="7145" max="7145" width="10.28515625" style="51" bestFit="1" customWidth="1"/>
    <col min="7146" max="7146" width="7.85546875" style="51" bestFit="1" customWidth="1"/>
    <col min="7147" max="7147" width="7" style="51" bestFit="1" customWidth="1"/>
    <col min="7148" max="7148" width="7.5703125" style="51" bestFit="1" customWidth="1"/>
    <col min="7149" max="7150" width="10.7109375" style="51" customWidth="1"/>
    <col min="7151" max="7399" width="9.140625" style="51"/>
    <col min="7400" max="7400" width="33.85546875" style="51" customWidth="1"/>
    <col min="7401" max="7401" width="10.28515625" style="51" bestFit="1" customWidth="1"/>
    <col min="7402" max="7402" width="7.85546875" style="51" bestFit="1" customWidth="1"/>
    <col min="7403" max="7403" width="7" style="51" bestFit="1" customWidth="1"/>
    <col min="7404" max="7404" width="7.5703125" style="51" bestFit="1" customWidth="1"/>
    <col min="7405" max="7406" width="10.7109375" style="51" customWidth="1"/>
    <col min="7407" max="7655" width="9.140625" style="51"/>
    <col min="7656" max="7656" width="33.85546875" style="51" customWidth="1"/>
    <col min="7657" max="7657" width="10.28515625" style="51" bestFit="1" customWidth="1"/>
    <col min="7658" max="7658" width="7.85546875" style="51" bestFit="1" customWidth="1"/>
    <col min="7659" max="7659" width="7" style="51" bestFit="1" customWidth="1"/>
    <col min="7660" max="7660" width="7.5703125" style="51" bestFit="1" customWidth="1"/>
    <col min="7661" max="7662" width="10.7109375" style="51" customWidth="1"/>
    <col min="7663" max="7911" width="9.140625" style="51"/>
    <col min="7912" max="7912" width="33.85546875" style="51" customWidth="1"/>
    <col min="7913" max="7913" width="10.28515625" style="51" bestFit="1" customWidth="1"/>
    <col min="7914" max="7914" width="7.85546875" style="51" bestFit="1" customWidth="1"/>
    <col min="7915" max="7915" width="7" style="51" bestFit="1" customWidth="1"/>
    <col min="7916" max="7916" width="7.5703125" style="51" bestFit="1" customWidth="1"/>
    <col min="7917" max="7918" width="10.7109375" style="51" customWidth="1"/>
    <col min="7919" max="8167" width="9.140625" style="51"/>
    <col min="8168" max="8168" width="33.85546875" style="51" customWidth="1"/>
    <col min="8169" max="8169" width="10.28515625" style="51" bestFit="1" customWidth="1"/>
    <col min="8170" max="8170" width="7.85546875" style="51" bestFit="1" customWidth="1"/>
    <col min="8171" max="8171" width="7" style="51" bestFit="1" customWidth="1"/>
    <col min="8172" max="8172" width="7.5703125" style="51" bestFit="1" customWidth="1"/>
    <col min="8173" max="8174" width="10.7109375" style="51" customWidth="1"/>
    <col min="8175" max="8423" width="9.140625" style="51"/>
    <col min="8424" max="8424" width="33.85546875" style="51" customWidth="1"/>
    <col min="8425" max="8425" width="10.28515625" style="51" bestFit="1" customWidth="1"/>
    <col min="8426" max="8426" width="7.85546875" style="51" bestFit="1" customWidth="1"/>
    <col min="8427" max="8427" width="7" style="51" bestFit="1" customWidth="1"/>
    <col min="8428" max="8428" width="7.5703125" style="51" bestFit="1" customWidth="1"/>
    <col min="8429" max="8430" width="10.7109375" style="51" customWidth="1"/>
    <col min="8431" max="8679" width="9.140625" style="51"/>
    <col min="8680" max="8680" width="33.85546875" style="51" customWidth="1"/>
    <col min="8681" max="8681" width="10.28515625" style="51" bestFit="1" customWidth="1"/>
    <col min="8682" max="8682" width="7.85546875" style="51" bestFit="1" customWidth="1"/>
    <col min="8683" max="8683" width="7" style="51" bestFit="1" customWidth="1"/>
    <col min="8684" max="8684" width="7.5703125" style="51" bestFit="1" customWidth="1"/>
    <col min="8685" max="8686" width="10.7109375" style="51" customWidth="1"/>
    <col min="8687" max="8935" width="9.140625" style="51"/>
    <col min="8936" max="8936" width="33.85546875" style="51" customWidth="1"/>
    <col min="8937" max="8937" width="10.28515625" style="51" bestFit="1" customWidth="1"/>
    <col min="8938" max="8938" width="7.85546875" style="51" bestFit="1" customWidth="1"/>
    <col min="8939" max="8939" width="7" style="51" bestFit="1" customWidth="1"/>
    <col min="8940" max="8940" width="7.5703125" style="51" bestFit="1" customWidth="1"/>
    <col min="8941" max="8942" width="10.7109375" style="51" customWidth="1"/>
    <col min="8943" max="9191" width="9.140625" style="51"/>
    <col min="9192" max="9192" width="33.85546875" style="51" customWidth="1"/>
    <col min="9193" max="9193" width="10.28515625" style="51" bestFit="1" customWidth="1"/>
    <col min="9194" max="9194" width="7.85546875" style="51" bestFit="1" customWidth="1"/>
    <col min="9195" max="9195" width="7" style="51" bestFit="1" customWidth="1"/>
    <col min="9196" max="9196" width="7.5703125" style="51" bestFit="1" customWidth="1"/>
    <col min="9197" max="9198" width="10.7109375" style="51" customWidth="1"/>
    <col min="9199" max="9447" width="9.140625" style="51"/>
    <col min="9448" max="9448" width="33.85546875" style="51" customWidth="1"/>
    <col min="9449" max="9449" width="10.28515625" style="51" bestFit="1" customWidth="1"/>
    <col min="9450" max="9450" width="7.85546875" style="51" bestFit="1" customWidth="1"/>
    <col min="9451" max="9451" width="7" style="51" bestFit="1" customWidth="1"/>
    <col min="9452" max="9452" width="7.5703125" style="51" bestFit="1" customWidth="1"/>
    <col min="9453" max="9454" width="10.7109375" style="51" customWidth="1"/>
    <col min="9455" max="9703" width="9.140625" style="51"/>
    <col min="9704" max="9704" width="33.85546875" style="51" customWidth="1"/>
    <col min="9705" max="9705" width="10.28515625" style="51" bestFit="1" customWidth="1"/>
    <col min="9706" max="9706" width="7.85546875" style="51" bestFit="1" customWidth="1"/>
    <col min="9707" max="9707" width="7" style="51" bestFit="1" customWidth="1"/>
    <col min="9708" max="9708" width="7.5703125" style="51" bestFit="1" customWidth="1"/>
    <col min="9709" max="9710" width="10.7109375" style="51" customWidth="1"/>
    <col min="9711" max="9959" width="9.140625" style="51"/>
    <col min="9960" max="9960" width="33.85546875" style="51" customWidth="1"/>
    <col min="9961" max="9961" width="10.28515625" style="51" bestFit="1" customWidth="1"/>
    <col min="9962" max="9962" width="7.85546875" style="51" bestFit="1" customWidth="1"/>
    <col min="9963" max="9963" width="7" style="51" bestFit="1" customWidth="1"/>
    <col min="9964" max="9964" width="7.5703125" style="51" bestFit="1" customWidth="1"/>
    <col min="9965" max="9966" width="10.7109375" style="51" customWidth="1"/>
    <col min="9967" max="10215" width="9.140625" style="51"/>
    <col min="10216" max="10216" width="33.85546875" style="51" customWidth="1"/>
    <col min="10217" max="10217" width="10.28515625" style="51" bestFit="1" customWidth="1"/>
    <col min="10218" max="10218" width="7.85546875" style="51" bestFit="1" customWidth="1"/>
    <col min="10219" max="10219" width="7" style="51" bestFit="1" customWidth="1"/>
    <col min="10220" max="10220" width="7.5703125" style="51" bestFit="1" customWidth="1"/>
    <col min="10221" max="10222" width="10.7109375" style="51" customWidth="1"/>
    <col min="10223" max="10471" width="9.140625" style="51"/>
    <col min="10472" max="10472" width="33.85546875" style="51" customWidth="1"/>
    <col min="10473" max="10473" width="10.28515625" style="51" bestFit="1" customWidth="1"/>
    <col min="10474" max="10474" width="7.85546875" style="51" bestFit="1" customWidth="1"/>
    <col min="10475" max="10475" width="7" style="51" bestFit="1" customWidth="1"/>
    <col min="10476" max="10476" width="7.5703125" style="51" bestFit="1" customWidth="1"/>
    <col min="10477" max="10478" width="10.7109375" style="51" customWidth="1"/>
    <col min="10479" max="10727" width="9.140625" style="51"/>
    <col min="10728" max="10728" width="33.85546875" style="51" customWidth="1"/>
    <col min="10729" max="10729" width="10.28515625" style="51" bestFit="1" customWidth="1"/>
    <col min="10730" max="10730" width="7.85546875" style="51" bestFit="1" customWidth="1"/>
    <col min="10731" max="10731" width="7" style="51" bestFit="1" customWidth="1"/>
    <col min="10732" max="10732" width="7.5703125" style="51" bestFit="1" customWidth="1"/>
    <col min="10733" max="10734" width="10.7109375" style="51" customWidth="1"/>
    <col min="10735" max="10983" width="9.140625" style="51"/>
    <col min="10984" max="10984" width="33.85546875" style="51" customWidth="1"/>
    <col min="10985" max="10985" width="10.28515625" style="51" bestFit="1" customWidth="1"/>
    <col min="10986" max="10986" width="7.85546875" style="51" bestFit="1" customWidth="1"/>
    <col min="10987" max="10987" width="7" style="51" bestFit="1" customWidth="1"/>
    <col min="10988" max="10988" width="7.5703125" style="51" bestFit="1" customWidth="1"/>
    <col min="10989" max="10990" width="10.7109375" style="51" customWidth="1"/>
    <col min="10991" max="11239" width="9.140625" style="51"/>
    <col min="11240" max="11240" width="33.85546875" style="51" customWidth="1"/>
    <col min="11241" max="11241" width="10.28515625" style="51" bestFit="1" customWidth="1"/>
    <col min="11242" max="11242" width="7.85546875" style="51" bestFit="1" customWidth="1"/>
    <col min="11243" max="11243" width="7" style="51" bestFit="1" customWidth="1"/>
    <col min="11244" max="11244" width="7.5703125" style="51" bestFit="1" customWidth="1"/>
    <col min="11245" max="11246" width="10.7109375" style="51" customWidth="1"/>
    <col min="11247" max="11495" width="9.140625" style="51"/>
    <col min="11496" max="11496" width="33.85546875" style="51" customWidth="1"/>
    <col min="11497" max="11497" width="10.28515625" style="51" bestFit="1" customWidth="1"/>
    <col min="11498" max="11498" width="7.85546875" style="51" bestFit="1" customWidth="1"/>
    <col min="11499" max="11499" width="7" style="51" bestFit="1" customWidth="1"/>
    <col min="11500" max="11500" width="7.5703125" style="51" bestFit="1" customWidth="1"/>
    <col min="11501" max="11502" width="10.7109375" style="51" customWidth="1"/>
    <col min="11503" max="11751" width="9.140625" style="51"/>
    <col min="11752" max="11752" width="33.85546875" style="51" customWidth="1"/>
    <col min="11753" max="11753" width="10.28515625" style="51" bestFit="1" customWidth="1"/>
    <col min="11754" max="11754" width="7.85546875" style="51" bestFit="1" customWidth="1"/>
    <col min="11755" max="11755" width="7" style="51" bestFit="1" customWidth="1"/>
    <col min="11756" max="11756" width="7.5703125" style="51" bestFit="1" customWidth="1"/>
    <col min="11757" max="11758" width="10.7109375" style="51" customWidth="1"/>
    <col min="11759" max="12007" width="9.140625" style="51"/>
    <col min="12008" max="12008" width="33.85546875" style="51" customWidth="1"/>
    <col min="12009" max="12009" width="10.28515625" style="51" bestFit="1" customWidth="1"/>
    <col min="12010" max="12010" width="7.85546875" style="51" bestFit="1" customWidth="1"/>
    <col min="12011" max="12011" width="7" style="51" bestFit="1" customWidth="1"/>
    <col min="12012" max="12012" width="7.5703125" style="51" bestFit="1" customWidth="1"/>
    <col min="12013" max="12014" width="10.7109375" style="51" customWidth="1"/>
    <col min="12015" max="12263" width="9.140625" style="51"/>
    <col min="12264" max="12264" width="33.85546875" style="51" customWidth="1"/>
    <col min="12265" max="12265" width="10.28515625" style="51" bestFit="1" customWidth="1"/>
    <col min="12266" max="12266" width="7.85546875" style="51" bestFit="1" customWidth="1"/>
    <col min="12267" max="12267" width="7" style="51" bestFit="1" customWidth="1"/>
    <col min="12268" max="12268" width="7.5703125" style="51" bestFit="1" customWidth="1"/>
    <col min="12269" max="12270" width="10.7109375" style="51" customWidth="1"/>
    <col min="12271" max="12519" width="9.140625" style="51"/>
    <col min="12520" max="12520" width="33.85546875" style="51" customWidth="1"/>
    <col min="12521" max="12521" width="10.28515625" style="51" bestFit="1" customWidth="1"/>
    <col min="12522" max="12522" width="7.85546875" style="51" bestFit="1" customWidth="1"/>
    <col min="12523" max="12523" width="7" style="51" bestFit="1" customWidth="1"/>
    <col min="12524" max="12524" width="7.5703125" style="51" bestFit="1" customWidth="1"/>
    <col min="12525" max="12526" width="10.7109375" style="51" customWidth="1"/>
    <col min="12527" max="12775" width="9.140625" style="51"/>
    <col min="12776" max="12776" width="33.85546875" style="51" customWidth="1"/>
    <col min="12777" max="12777" width="10.28515625" style="51" bestFit="1" customWidth="1"/>
    <col min="12778" max="12778" width="7.85546875" style="51" bestFit="1" customWidth="1"/>
    <col min="12779" max="12779" width="7" style="51" bestFit="1" customWidth="1"/>
    <col min="12780" max="12780" width="7.5703125" style="51" bestFit="1" customWidth="1"/>
    <col min="12781" max="12782" width="10.7109375" style="51" customWidth="1"/>
    <col min="12783" max="13031" width="9.140625" style="51"/>
    <col min="13032" max="13032" width="33.85546875" style="51" customWidth="1"/>
    <col min="13033" max="13033" width="10.28515625" style="51" bestFit="1" customWidth="1"/>
    <col min="13034" max="13034" width="7.85546875" style="51" bestFit="1" customWidth="1"/>
    <col min="13035" max="13035" width="7" style="51" bestFit="1" customWidth="1"/>
    <col min="13036" max="13036" width="7.5703125" style="51" bestFit="1" customWidth="1"/>
    <col min="13037" max="13038" width="10.7109375" style="51" customWidth="1"/>
    <col min="13039" max="13287" width="9.140625" style="51"/>
    <col min="13288" max="13288" width="33.85546875" style="51" customWidth="1"/>
    <col min="13289" max="13289" width="10.28515625" style="51" bestFit="1" customWidth="1"/>
    <col min="13290" max="13290" width="7.85546875" style="51" bestFit="1" customWidth="1"/>
    <col min="13291" max="13291" width="7" style="51" bestFit="1" customWidth="1"/>
    <col min="13292" max="13292" width="7.5703125" style="51" bestFit="1" customWidth="1"/>
    <col min="13293" max="13294" width="10.7109375" style="51" customWidth="1"/>
    <col min="13295" max="13543" width="9.140625" style="51"/>
    <col min="13544" max="13544" width="33.85546875" style="51" customWidth="1"/>
    <col min="13545" max="13545" width="10.28515625" style="51" bestFit="1" customWidth="1"/>
    <col min="13546" max="13546" width="7.85546875" style="51" bestFit="1" customWidth="1"/>
    <col min="13547" max="13547" width="7" style="51" bestFit="1" customWidth="1"/>
    <col min="13548" max="13548" width="7.5703125" style="51" bestFit="1" customWidth="1"/>
    <col min="13549" max="13550" width="10.7109375" style="51" customWidth="1"/>
    <col min="13551" max="13799" width="9.140625" style="51"/>
    <col min="13800" max="13800" width="33.85546875" style="51" customWidth="1"/>
    <col min="13801" max="13801" width="10.28515625" style="51" bestFit="1" customWidth="1"/>
    <col min="13802" max="13802" width="7.85546875" style="51" bestFit="1" customWidth="1"/>
    <col min="13803" max="13803" width="7" style="51" bestFit="1" customWidth="1"/>
    <col min="13804" max="13804" width="7.5703125" style="51" bestFit="1" customWidth="1"/>
    <col min="13805" max="13806" width="10.7109375" style="51" customWidth="1"/>
    <col min="13807" max="14055" width="9.140625" style="51"/>
    <col min="14056" max="14056" width="33.85546875" style="51" customWidth="1"/>
    <col min="14057" max="14057" width="10.28515625" style="51" bestFit="1" customWidth="1"/>
    <col min="14058" max="14058" width="7.85546875" style="51" bestFit="1" customWidth="1"/>
    <col min="14059" max="14059" width="7" style="51" bestFit="1" customWidth="1"/>
    <col min="14060" max="14060" width="7.5703125" style="51" bestFit="1" customWidth="1"/>
    <col min="14061" max="14062" width="10.7109375" style="51" customWidth="1"/>
    <col min="14063" max="14311" width="9.140625" style="51"/>
    <col min="14312" max="14312" width="33.85546875" style="51" customWidth="1"/>
    <col min="14313" max="14313" width="10.28515625" style="51" bestFit="1" customWidth="1"/>
    <col min="14314" max="14314" width="7.85546875" style="51" bestFit="1" customWidth="1"/>
    <col min="14315" max="14315" width="7" style="51" bestFit="1" customWidth="1"/>
    <col min="14316" max="14316" width="7.5703125" style="51" bestFit="1" customWidth="1"/>
    <col min="14317" max="14318" width="10.7109375" style="51" customWidth="1"/>
    <col min="14319" max="14567" width="9.140625" style="51"/>
    <col min="14568" max="14568" width="33.85546875" style="51" customWidth="1"/>
    <col min="14569" max="14569" width="10.28515625" style="51" bestFit="1" customWidth="1"/>
    <col min="14570" max="14570" width="7.85546875" style="51" bestFit="1" customWidth="1"/>
    <col min="14571" max="14571" width="7" style="51" bestFit="1" customWidth="1"/>
    <col min="14572" max="14572" width="7.5703125" style="51" bestFit="1" customWidth="1"/>
    <col min="14573" max="14574" width="10.7109375" style="51" customWidth="1"/>
    <col min="14575" max="14823" width="9.140625" style="51"/>
    <col min="14824" max="14824" width="33.85546875" style="51" customWidth="1"/>
    <col min="14825" max="14825" width="10.28515625" style="51" bestFit="1" customWidth="1"/>
    <col min="14826" max="14826" width="7.85546875" style="51" bestFit="1" customWidth="1"/>
    <col min="14827" max="14827" width="7" style="51" bestFit="1" customWidth="1"/>
    <col min="14828" max="14828" width="7.5703125" style="51" bestFit="1" customWidth="1"/>
    <col min="14829" max="14830" width="10.7109375" style="51" customWidth="1"/>
    <col min="14831" max="15079" width="9.140625" style="51"/>
    <col min="15080" max="15080" width="33.85546875" style="51" customWidth="1"/>
    <col min="15081" max="15081" width="10.28515625" style="51" bestFit="1" customWidth="1"/>
    <col min="15082" max="15082" width="7.85546875" style="51" bestFit="1" customWidth="1"/>
    <col min="15083" max="15083" width="7" style="51" bestFit="1" customWidth="1"/>
    <col min="15084" max="15084" width="7.5703125" style="51" bestFit="1" customWidth="1"/>
    <col min="15085" max="15086" width="10.7109375" style="51" customWidth="1"/>
    <col min="15087" max="15335" width="9.140625" style="51"/>
    <col min="15336" max="15336" width="33.85546875" style="51" customWidth="1"/>
    <col min="15337" max="15337" width="10.28515625" style="51" bestFit="1" customWidth="1"/>
    <col min="15338" max="15338" width="7.85546875" style="51" bestFit="1" customWidth="1"/>
    <col min="15339" max="15339" width="7" style="51" bestFit="1" customWidth="1"/>
    <col min="15340" max="15340" width="7.5703125" style="51" bestFit="1" customWidth="1"/>
    <col min="15341" max="15342" width="10.7109375" style="51" customWidth="1"/>
    <col min="15343" max="15591" width="9.140625" style="51"/>
    <col min="15592" max="15592" width="33.85546875" style="51" customWidth="1"/>
    <col min="15593" max="15593" width="10.28515625" style="51" bestFit="1" customWidth="1"/>
    <col min="15594" max="15594" width="7.85546875" style="51" bestFit="1" customWidth="1"/>
    <col min="15595" max="15595" width="7" style="51" bestFit="1" customWidth="1"/>
    <col min="15596" max="15596" width="7.5703125" style="51" bestFit="1" customWidth="1"/>
    <col min="15597" max="15598" width="10.7109375" style="51" customWidth="1"/>
    <col min="15599" max="15847" width="9.140625" style="51"/>
    <col min="15848" max="15848" width="33.85546875" style="51" customWidth="1"/>
    <col min="15849" max="15849" width="10.28515625" style="51" bestFit="1" customWidth="1"/>
    <col min="15850" max="15850" width="7.85546875" style="51" bestFit="1" customWidth="1"/>
    <col min="15851" max="15851" width="7" style="51" bestFit="1" customWidth="1"/>
    <col min="15852" max="15852" width="7.5703125" style="51" bestFit="1" customWidth="1"/>
    <col min="15853" max="15854" width="10.7109375" style="51" customWidth="1"/>
    <col min="15855" max="16103" width="9.140625" style="51"/>
    <col min="16104" max="16104" width="33.85546875" style="51" customWidth="1"/>
    <col min="16105" max="16105" width="10.28515625" style="51" bestFit="1" customWidth="1"/>
    <col min="16106" max="16106" width="7.85546875" style="51" bestFit="1" customWidth="1"/>
    <col min="16107" max="16107" width="7" style="51" bestFit="1" customWidth="1"/>
    <col min="16108" max="16108" width="7.5703125" style="51" bestFit="1" customWidth="1"/>
    <col min="16109" max="16110" width="10.7109375" style="51" customWidth="1"/>
    <col min="16111" max="16384" width="9.140625" style="51"/>
  </cols>
  <sheetData>
    <row r="1" spans="1:7" ht="24" customHeight="1">
      <c r="A1" s="82" t="s">
        <v>116</v>
      </c>
      <c r="B1" s="79"/>
      <c r="C1" s="81"/>
      <c r="D1" s="81"/>
      <c r="E1" s="81"/>
      <c r="F1" s="53"/>
    </row>
    <row r="2" spans="1:7" ht="15.95" customHeight="1">
      <c r="A2" s="80"/>
      <c r="B2" s="79"/>
      <c r="C2" s="57"/>
      <c r="D2" s="57"/>
      <c r="E2" s="57"/>
      <c r="F2" s="53"/>
    </row>
    <row r="3" spans="1:7" ht="15.95" customHeight="1">
      <c r="A3" s="71"/>
      <c r="B3" s="79"/>
      <c r="C3" s="57"/>
      <c r="D3" s="57"/>
      <c r="E3" s="57"/>
      <c r="F3" s="53"/>
    </row>
    <row r="4" spans="1:7" ht="15.95" customHeight="1">
      <c r="A4" s="78"/>
      <c r="B4" s="76" t="s">
        <v>115</v>
      </c>
      <c r="C4" s="76" t="s">
        <v>114</v>
      </c>
      <c r="D4" s="76" t="s">
        <v>113</v>
      </c>
      <c r="E4" s="76" t="s">
        <v>57</v>
      </c>
      <c r="F4" s="77" t="s">
        <v>58</v>
      </c>
      <c r="G4" s="76" t="s">
        <v>57</v>
      </c>
    </row>
    <row r="5" spans="1:7" ht="15.95" customHeight="1">
      <c r="A5" s="71"/>
      <c r="B5" s="74"/>
      <c r="C5" s="74" t="s">
        <v>112</v>
      </c>
      <c r="D5" s="75" t="s">
        <v>58</v>
      </c>
      <c r="E5" s="74">
        <v>2024</v>
      </c>
      <c r="F5" s="67">
        <v>2024</v>
      </c>
      <c r="G5" s="67">
        <v>2024</v>
      </c>
    </row>
    <row r="6" spans="1:7" ht="15.95" customHeight="1">
      <c r="A6" s="71"/>
      <c r="B6" s="74"/>
      <c r="C6" s="74">
        <v>2024</v>
      </c>
      <c r="D6" s="74">
        <v>2024</v>
      </c>
      <c r="E6" s="74"/>
      <c r="F6" s="74" t="s">
        <v>111</v>
      </c>
      <c r="G6" s="74" t="s">
        <v>111</v>
      </c>
    </row>
    <row r="7" spans="1:7" ht="15.95" customHeight="1">
      <c r="A7" s="71"/>
      <c r="B7" s="72"/>
      <c r="C7" s="72"/>
      <c r="D7" s="72"/>
      <c r="E7" s="72"/>
      <c r="F7" s="73" t="s">
        <v>110</v>
      </c>
      <c r="G7" s="72" t="s">
        <v>109</v>
      </c>
    </row>
    <row r="8" spans="1:7" ht="18.95" customHeight="1">
      <c r="A8" s="71"/>
      <c r="B8" s="70"/>
      <c r="C8" s="70"/>
      <c r="D8" s="70"/>
      <c r="E8" s="70"/>
      <c r="F8" s="70"/>
      <c r="G8" s="70"/>
    </row>
    <row r="9" spans="1:7" ht="18.95" customHeight="1">
      <c r="A9" s="61" t="s">
        <v>108</v>
      </c>
      <c r="B9" s="63" t="s">
        <v>78</v>
      </c>
      <c r="C9" s="59">
        <v>2532.9</v>
      </c>
      <c r="D9" s="59">
        <v>3451.9</v>
      </c>
      <c r="E9" s="59">
        <v>36537.1</v>
      </c>
      <c r="F9" s="58">
        <v>92.2</v>
      </c>
      <c r="G9" s="58">
        <v>94.1</v>
      </c>
    </row>
    <row r="10" spans="1:7" ht="18.95" customHeight="1">
      <c r="A10" s="61" t="s">
        <v>107</v>
      </c>
      <c r="B10" s="63" t="s">
        <v>67</v>
      </c>
      <c r="C10" s="59">
        <v>649.20000000000005</v>
      </c>
      <c r="D10" s="59">
        <v>677.6</v>
      </c>
      <c r="E10" s="59">
        <v>6780.2</v>
      </c>
      <c r="F10" s="58">
        <v>96.8</v>
      </c>
      <c r="G10" s="58">
        <v>94.2</v>
      </c>
    </row>
    <row r="11" spans="1:7" ht="18.95" customHeight="1">
      <c r="A11" s="61" t="s">
        <v>106</v>
      </c>
      <c r="B11" s="63" t="s">
        <v>105</v>
      </c>
      <c r="C11" s="59">
        <v>394.8</v>
      </c>
      <c r="D11" s="59">
        <v>470.2</v>
      </c>
      <c r="E11" s="59">
        <v>5279.4</v>
      </c>
      <c r="F11" s="58">
        <v>75.8</v>
      </c>
      <c r="G11" s="58">
        <v>82.7</v>
      </c>
    </row>
    <row r="12" spans="1:7" ht="18.95" customHeight="1">
      <c r="A12" s="61" t="s">
        <v>104</v>
      </c>
      <c r="B12" s="63" t="s">
        <v>78</v>
      </c>
      <c r="C12" s="59">
        <v>55.7</v>
      </c>
      <c r="D12" s="59">
        <v>71</v>
      </c>
      <c r="E12" s="59">
        <v>628.5</v>
      </c>
      <c r="F12" s="58">
        <v>91.8</v>
      </c>
      <c r="G12" s="58">
        <v>85.4</v>
      </c>
    </row>
    <row r="13" spans="1:7" ht="18.95" customHeight="1">
      <c r="A13" s="61" t="s">
        <v>103</v>
      </c>
      <c r="B13" s="63" t="s">
        <v>67</v>
      </c>
      <c r="C13" s="60">
        <v>1248.5999999999999</v>
      </c>
      <c r="D13" s="60">
        <v>1219.8</v>
      </c>
      <c r="E13" s="59">
        <v>14421.2</v>
      </c>
      <c r="F13" s="58">
        <v>119.8</v>
      </c>
      <c r="G13" s="58">
        <v>117.6</v>
      </c>
    </row>
    <row r="14" spans="1:7" ht="18.95" customHeight="1">
      <c r="A14" s="61" t="s">
        <v>102</v>
      </c>
      <c r="B14" s="63" t="s">
        <v>67</v>
      </c>
      <c r="C14" s="60">
        <v>123.5</v>
      </c>
      <c r="D14" s="60">
        <v>125</v>
      </c>
      <c r="E14" s="59">
        <v>1261.5</v>
      </c>
      <c r="F14" s="58">
        <v>103</v>
      </c>
      <c r="G14" s="69">
        <v>98.1</v>
      </c>
    </row>
    <row r="15" spans="1:7" ht="18.95" customHeight="1">
      <c r="A15" s="61" t="s">
        <v>101</v>
      </c>
      <c r="B15" s="63" t="s">
        <v>67</v>
      </c>
      <c r="C15" s="60">
        <v>549.70000000000005</v>
      </c>
      <c r="D15" s="60">
        <v>584.1</v>
      </c>
      <c r="E15" s="59">
        <v>5137.6000000000004</v>
      </c>
      <c r="F15" s="58">
        <v>112.6</v>
      </c>
      <c r="G15" s="58">
        <v>110.6</v>
      </c>
    </row>
    <row r="16" spans="1:7" ht="18.95" customHeight="1">
      <c r="A16" s="61" t="s">
        <v>100</v>
      </c>
      <c r="B16" s="63" t="s">
        <v>93</v>
      </c>
      <c r="C16" s="60">
        <v>174.5</v>
      </c>
      <c r="D16" s="60">
        <v>186.4</v>
      </c>
      <c r="E16" s="59">
        <v>1704.9</v>
      </c>
      <c r="F16" s="58">
        <v>101.9</v>
      </c>
      <c r="G16" s="58">
        <v>102.9</v>
      </c>
    </row>
    <row r="17" spans="1:7" ht="18.95" customHeight="1">
      <c r="A17" s="61" t="s">
        <v>99</v>
      </c>
      <c r="B17" s="63" t="s">
        <v>78</v>
      </c>
      <c r="C17" s="60">
        <v>12.7</v>
      </c>
      <c r="D17" s="60">
        <v>13.2</v>
      </c>
      <c r="E17" s="59">
        <v>119.7</v>
      </c>
      <c r="F17" s="58">
        <v>122.8</v>
      </c>
      <c r="G17" s="58">
        <v>112.8</v>
      </c>
    </row>
    <row r="18" spans="1:7" ht="18.95" customHeight="1">
      <c r="A18" s="61" t="s">
        <v>98</v>
      </c>
      <c r="B18" s="63" t="s">
        <v>67</v>
      </c>
      <c r="C18" s="59">
        <v>27.9</v>
      </c>
      <c r="D18" s="59">
        <v>27.8</v>
      </c>
      <c r="E18" s="59">
        <v>1113.5</v>
      </c>
      <c r="F18" s="58">
        <v>162.80000000000001</v>
      </c>
      <c r="G18" s="58">
        <v>114.5</v>
      </c>
    </row>
    <row r="19" spans="1:7" ht="18.95" customHeight="1">
      <c r="A19" s="61" t="s">
        <v>97</v>
      </c>
      <c r="B19" s="63" t="s">
        <v>67</v>
      </c>
      <c r="C19" s="60">
        <v>28.7</v>
      </c>
      <c r="D19" s="60">
        <v>29.9</v>
      </c>
      <c r="E19" s="59">
        <v>273.89999999999998</v>
      </c>
      <c r="F19" s="58">
        <v>113.9</v>
      </c>
      <c r="G19" s="58">
        <v>106.7</v>
      </c>
    </row>
    <row r="20" spans="1:7" ht="18.95" customHeight="1">
      <c r="A20" s="61" t="s">
        <v>96</v>
      </c>
      <c r="B20" s="63" t="s">
        <v>67</v>
      </c>
      <c r="C20" s="60">
        <v>1271</v>
      </c>
      <c r="D20" s="60">
        <v>1319.3</v>
      </c>
      <c r="E20" s="59">
        <v>12594.4</v>
      </c>
      <c r="F20" s="58">
        <v>107.2</v>
      </c>
      <c r="G20" s="58">
        <v>106.4</v>
      </c>
    </row>
    <row r="21" spans="1:7" ht="18.95" customHeight="1">
      <c r="A21" s="61" t="s">
        <v>95</v>
      </c>
      <c r="B21" s="63" t="s">
        <v>67</v>
      </c>
      <c r="C21" s="60">
        <v>675.8</v>
      </c>
      <c r="D21" s="60">
        <v>723.9</v>
      </c>
      <c r="E21" s="59">
        <v>6811.7</v>
      </c>
      <c r="F21" s="58">
        <v>102.1</v>
      </c>
      <c r="G21" s="58">
        <v>100.1</v>
      </c>
    </row>
    <row r="22" spans="1:7" ht="18.95" customHeight="1">
      <c r="A22" s="61" t="s">
        <v>94</v>
      </c>
      <c r="B22" s="63" t="s">
        <v>93</v>
      </c>
      <c r="C22" s="59">
        <v>367.3</v>
      </c>
      <c r="D22" s="59">
        <v>390.5</v>
      </c>
      <c r="E22" s="59">
        <v>3665.3</v>
      </c>
      <c r="F22" s="58">
        <v>102.4</v>
      </c>
      <c r="G22" s="58">
        <v>97.4</v>
      </c>
    </row>
    <row r="23" spans="1:7" ht="18.95" customHeight="1">
      <c r="A23" s="25" t="s">
        <v>92</v>
      </c>
      <c r="B23" s="63" t="s">
        <v>91</v>
      </c>
      <c r="C23" s="60">
        <v>641</v>
      </c>
      <c r="D23" s="60">
        <v>645.4</v>
      </c>
      <c r="E23" s="59">
        <v>6159.3</v>
      </c>
      <c r="F23" s="58">
        <v>103</v>
      </c>
      <c r="G23" s="58">
        <v>106</v>
      </c>
    </row>
    <row r="24" spans="1:7" ht="18.95" customHeight="1">
      <c r="A24" s="25" t="s">
        <v>90</v>
      </c>
      <c r="B24" s="46" t="s">
        <v>89</v>
      </c>
      <c r="C24" s="60">
        <v>93</v>
      </c>
      <c r="D24" s="60">
        <v>95.5</v>
      </c>
      <c r="E24" s="59">
        <v>859.7</v>
      </c>
      <c r="F24" s="58">
        <v>110.1</v>
      </c>
      <c r="G24" s="58">
        <v>115</v>
      </c>
    </row>
    <row r="25" spans="1:7" ht="30" customHeight="1">
      <c r="A25" s="68" t="s">
        <v>88</v>
      </c>
      <c r="B25" s="67" t="s">
        <v>67</v>
      </c>
      <c r="C25" s="60">
        <v>115</v>
      </c>
      <c r="D25" s="60">
        <v>117.3</v>
      </c>
      <c r="E25" s="59">
        <v>1137.8</v>
      </c>
      <c r="F25" s="58">
        <v>111.4</v>
      </c>
      <c r="G25" s="58">
        <v>106.5</v>
      </c>
    </row>
    <row r="26" spans="1:7" ht="18.95" customHeight="1">
      <c r="A26" s="61" t="s">
        <v>87</v>
      </c>
      <c r="B26" s="63" t="s">
        <v>74</v>
      </c>
      <c r="C26" s="60">
        <v>640.1</v>
      </c>
      <c r="D26" s="60">
        <v>650.9</v>
      </c>
      <c r="E26" s="59">
        <v>6082</v>
      </c>
      <c r="F26" s="58">
        <v>116.1</v>
      </c>
      <c r="G26" s="58">
        <v>106.1</v>
      </c>
    </row>
    <row r="27" spans="1:7" ht="18.95" customHeight="1">
      <c r="A27" s="66" t="s">
        <v>86</v>
      </c>
      <c r="B27" s="63" t="s">
        <v>85</v>
      </c>
      <c r="C27" s="60">
        <v>28.2</v>
      </c>
      <c r="D27" s="60">
        <v>30.2</v>
      </c>
      <c r="E27" s="59">
        <v>296.60000000000002</v>
      </c>
      <c r="F27" s="58">
        <v>108.4</v>
      </c>
      <c r="G27" s="58">
        <v>104.8</v>
      </c>
    </row>
    <row r="28" spans="1:7" ht="18.95" customHeight="1">
      <c r="A28" s="61" t="s">
        <v>84</v>
      </c>
      <c r="B28" s="63" t="s">
        <v>78</v>
      </c>
      <c r="C28" s="60">
        <v>221.6</v>
      </c>
      <c r="D28" s="60">
        <v>243.1</v>
      </c>
      <c r="E28" s="59">
        <v>2278.8000000000002</v>
      </c>
      <c r="F28" s="58">
        <v>112.3</v>
      </c>
      <c r="G28" s="58">
        <v>108.9</v>
      </c>
    </row>
    <row r="29" spans="1:7" ht="18.95" customHeight="1">
      <c r="A29" s="61" t="s">
        <v>83</v>
      </c>
      <c r="B29" s="63" t="s">
        <v>67</v>
      </c>
      <c r="C29" s="60">
        <v>240.4</v>
      </c>
      <c r="D29" s="60">
        <v>263.7</v>
      </c>
      <c r="E29" s="59">
        <v>2596.3000000000002</v>
      </c>
      <c r="F29" s="58">
        <v>113.9</v>
      </c>
      <c r="G29" s="58">
        <v>111.5</v>
      </c>
    </row>
    <row r="30" spans="1:7" ht="18.95" customHeight="1">
      <c r="A30" s="61" t="s">
        <v>82</v>
      </c>
      <c r="B30" s="63" t="s">
        <v>67</v>
      </c>
      <c r="C30" s="60">
        <v>115.9</v>
      </c>
      <c r="D30" s="60">
        <v>122.9</v>
      </c>
      <c r="E30" s="59">
        <v>1132.9000000000001</v>
      </c>
      <c r="F30" s="58">
        <v>102.7</v>
      </c>
      <c r="G30" s="58">
        <v>106</v>
      </c>
    </row>
    <row r="31" spans="1:7" ht="18.95" customHeight="1">
      <c r="A31" s="61" t="s">
        <v>81</v>
      </c>
      <c r="B31" s="63" t="s">
        <v>80</v>
      </c>
      <c r="C31" s="60">
        <v>14.2</v>
      </c>
      <c r="D31" s="60">
        <v>16</v>
      </c>
      <c r="E31" s="59">
        <v>149.4</v>
      </c>
      <c r="F31" s="58">
        <v>107.1</v>
      </c>
      <c r="G31" s="58">
        <v>101.7</v>
      </c>
    </row>
    <row r="32" spans="1:7" ht="18.95" customHeight="1">
      <c r="A32" s="61" t="s">
        <v>79</v>
      </c>
      <c r="B32" s="63" t="s">
        <v>78</v>
      </c>
      <c r="C32" s="60">
        <v>1782.9</v>
      </c>
      <c r="D32" s="60">
        <v>1843.1</v>
      </c>
      <c r="E32" s="59">
        <v>18328.599999999999</v>
      </c>
      <c r="F32" s="58">
        <v>107.4</v>
      </c>
      <c r="G32" s="58">
        <v>101.8</v>
      </c>
    </row>
    <row r="33" spans="1:7" ht="18.95" customHeight="1">
      <c r="A33" s="25" t="s">
        <v>77</v>
      </c>
      <c r="B33" s="63" t="s">
        <v>67</v>
      </c>
      <c r="C33" s="60">
        <v>1561.8</v>
      </c>
      <c r="D33" s="60">
        <v>1643.1</v>
      </c>
      <c r="E33" s="59">
        <v>15524.1</v>
      </c>
      <c r="F33" s="58">
        <v>116.2</v>
      </c>
      <c r="G33" s="58">
        <v>116.4</v>
      </c>
    </row>
    <row r="34" spans="1:7" ht="18.95" customHeight="1">
      <c r="A34" s="61" t="s">
        <v>76</v>
      </c>
      <c r="B34" s="63" t="s">
        <v>67</v>
      </c>
      <c r="C34" s="60">
        <v>1031.2</v>
      </c>
      <c r="D34" s="60">
        <v>1004</v>
      </c>
      <c r="E34" s="59">
        <v>11368</v>
      </c>
      <c r="F34" s="58">
        <v>113.4</v>
      </c>
      <c r="G34" s="58">
        <v>121.8</v>
      </c>
    </row>
    <row r="35" spans="1:7" ht="18.95" customHeight="1">
      <c r="A35" s="61" t="s">
        <v>75</v>
      </c>
      <c r="B35" s="63" t="s">
        <v>74</v>
      </c>
      <c r="C35" s="59">
        <v>16.5</v>
      </c>
      <c r="D35" s="59">
        <v>17.3</v>
      </c>
      <c r="E35" s="59">
        <v>157.9</v>
      </c>
      <c r="F35" s="58">
        <v>99.8</v>
      </c>
      <c r="G35" s="58">
        <v>94.4</v>
      </c>
    </row>
    <row r="36" spans="1:7" ht="18.95" customHeight="1">
      <c r="A36" s="65" t="s">
        <v>73</v>
      </c>
      <c r="B36" s="64" t="s">
        <v>72</v>
      </c>
      <c r="C36" s="59">
        <v>66.900000000000006</v>
      </c>
      <c r="D36" s="59">
        <v>66.2</v>
      </c>
      <c r="E36" s="59">
        <v>491.3</v>
      </c>
      <c r="F36" s="58">
        <v>94.8</v>
      </c>
      <c r="G36" s="58">
        <v>105.3</v>
      </c>
    </row>
    <row r="37" spans="1:7" ht="18.95" customHeight="1">
      <c r="A37" s="61" t="s">
        <v>71</v>
      </c>
      <c r="B37" s="63" t="s">
        <v>69</v>
      </c>
      <c r="C37" s="60">
        <v>1178.5</v>
      </c>
      <c r="D37" s="60">
        <v>1126.7</v>
      </c>
      <c r="E37" s="59">
        <v>10309.6</v>
      </c>
      <c r="F37" s="58">
        <v>130.1</v>
      </c>
      <c r="G37" s="58">
        <v>106.7</v>
      </c>
    </row>
    <row r="38" spans="1:7" ht="18.95" customHeight="1">
      <c r="A38" s="61" t="s">
        <v>70</v>
      </c>
      <c r="B38" s="63" t="s">
        <v>69</v>
      </c>
      <c r="C38" s="59">
        <v>36.1</v>
      </c>
      <c r="D38" s="59">
        <v>38.200000000000003</v>
      </c>
      <c r="E38" s="59">
        <v>281.39999999999998</v>
      </c>
      <c r="F38" s="58">
        <v>140.30000000000001</v>
      </c>
      <c r="G38" s="58">
        <v>115.8</v>
      </c>
    </row>
    <row r="39" spans="1:7" ht="18.95" customHeight="1">
      <c r="A39" s="61" t="s">
        <v>68</v>
      </c>
      <c r="B39" s="63" t="s">
        <v>67</v>
      </c>
      <c r="C39" s="60">
        <v>234.8</v>
      </c>
      <c r="D39" s="60">
        <v>269.60000000000002</v>
      </c>
      <c r="E39" s="59">
        <v>2522</v>
      </c>
      <c r="F39" s="58">
        <v>100.7</v>
      </c>
      <c r="G39" s="58">
        <v>105.6</v>
      </c>
    </row>
    <row r="40" spans="1:7" ht="18.95" customHeight="1">
      <c r="A40" s="61" t="s">
        <v>66</v>
      </c>
      <c r="B40" s="63" t="s">
        <v>65</v>
      </c>
      <c r="C40" s="62">
        <v>23.8</v>
      </c>
      <c r="D40" s="62">
        <v>24.7</v>
      </c>
      <c r="E40" s="59">
        <v>245.8</v>
      </c>
      <c r="F40" s="58">
        <v>107.5</v>
      </c>
      <c r="G40" s="58">
        <v>110.2</v>
      </c>
    </row>
    <row r="41" spans="1:7" ht="18.95" customHeight="1">
      <c r="A41" s="61" t="s">
        <v>64</v>
      </c>
      <c r="B41" s="46" t="s">
        <v>63</v>
      </c>
      <c r="C41" s="60">
        <v>330.1</v>
      </c>
      <c r="D41" s="60">
        <v>327.3</v>
      </c>
      <c r="E41" s="59">
        <v>3262.4</v>
      </c>
      <c r="F41" s="58">
        <v>105.7</v>
      </c>
      <c r="G41" s="58">
        <v>105.2</v>
      </c>
    </row>
    <row r="42" spans="1:7" ht="15">
      <c r="A42" s="57"/>
      <c r="F42" s="55"/>
    </row>
    <row r="43" spans="1:7" ht="15">
      <c r="C43" s="56"/>
      <c r="D43" s="56"/>
      <c r="E43" s="56"/>
      <c r="F43" s="55"/>
    </row>
    <row r="44" spans="1:7" ht="15">
      <c r="F44" s="55"/>
    </row>
    <row r="45" spans="1:7" ht="15">
      <c r="F45" s="55"/>
    </row>
    <row r="46" spans="1:7" ht="15">
      <c r="F46" s="55"/>
    </row>
    <row r="47" spans="1:7" ht="15">
      <c r="F47" s="55"/>
    </row>
    <row r="48" spans="1:7" ht="15">
      <c r="F48" s="55"/>
    </row>
    <row r="49" spans="1:6" ht="15">
      <c r="F49" s="55"/>
    </row>
    <row r="50" spans="1:6" ht="15">
      <c r="A50" s="53"/>
      <c r="B50" s="54"/>
      <c r="C50" s="53"/>
      <c r="D50" s="53"/>
      <c r="E50" s="53"/>
      <c r="F50" s="55"/>
    </row>
    <row r="51" spans="1:6" ht="15">
      <c r="A51" s="53"/>
      <c r="B51" s="54"/>
      <c r="C51" s="53"/>
      <c r="D51" s="53"/>
      <c r="E51" s="53"/>
      <c r="F51" s="55"/>
    </row>
    <row r="52" spans="1:6" ht="15">
      <c r="A52" s="53"/>
      <c r="B52" s="54"/>
      <c r="C52" s="53"/>
      <c r="D52" s="53"/>
      <c r="E52" s="53"/>
      <c r="F52" s="55"/>
    </row>
    <row r="53" spans="1:6" ht="15">
      <c r="A53" s="53"/>
      <c r="B53" s="54"/>
      <c r="C53" s="53"/>
      <c r="D53" s="53"/>
      <c r="E53" s="53"/>
      <c r="F53" s="53"/>
    </row>
    <row r="54" spans="1:6" ht="15">
      <c r="A54" s="53"/>
      <c r="B54" s="54"/>
      <c r="C54" s="53"/>
      <c r="D54" s="53"/>
      <c r="E54" s="53"/>
      <c r="F54" s="53"/>
    </row>
    <row r="55" spans="1:6" ht="15">
      <c r="A55" s="53"/>
      <c r="B55" s="54"/>
      <c r="C55" s="53"/>
      <c r="D55" s="53"/>
      <c r="E55" s="53"/>
      <c r="F55" s="53"/>
    </row>
    <row r="56" spans="1:6" ht="15">
      <c r="A56" s="53"/>
      <c r="B56" s="54"/>
      <c r="C56" s="53"/>
      <c r="D56" s="53"/>
      <c r="E56" s="53"/>
      <c r="F56" s="53"/>
    </row>
    <row r="57" spans="1:6" ht="15">
      <c r="A57" s="53"/>
      <c r="B57" s="54"/>
      <c r="C57" s="53"/>
      <c r="D57" s="53"/>
      <c r="E57" s="53"/>
      <c r="F57" s="53"/>
    </row>
    <row r="58" spans="1:6" ht="15">
      <c r="A58" s="53"/>
      <c r="B58" s="54"/>
      <c r="C58" s="53"/>
      <c r="D58" s="53"/>
      <c r="E58" s="53"/>
      <c r="F58" s="53"/>
    </row>
    <row r="59" spans="1:6" ht="15">
      <c r="A59" s="53"/>
      <c r="B59" s="54"/>
      <c r="C59" s="53"/>
      <c r="D59" s="53"/>
      <c r="E59" s="53"/>
      <c r="F59" s="53"/>
    </row>
    <row r="60" spans="1:6" ht="15">
      <c r="A60" s="53"/>
      <c r="B60" s="54"/>
      <c r="C60" s="53"/>
      <c r="D60" s="53"/>
      <c r="E60" s="53"/>
      <c r="F60" s="53"/>
    </row>
    <row r="61" spans="1:6" ht="15">
      <c r="A61" s="53"/>
      <c r="B61" s="54"/>
      <c r="C61" s="53"/>
      <c r="D61" s="53"/>
      <c r="E61" s="53"/>
      <c r="F61" s="53"/>
    </row>
    <row r="62" spans="1:6" ht="15">
      <c r="A62" s="53"/>
      <c r="B62" s="54"/>
      <c r="C62" s="53"/>
      <c r="D62" s="53"/>
      <c r="E62" s="53"/>
      <c r="F62" s="53"/>
    </row>
    <row r="63" spans="1:6" ht="15">
      <c r="A63" s="53"/>
      <c r="B63" s="54"/>
      <c r="C63" s="53"/>
      <c r="D63" s="53"/>
      <c r="E63" s="53"/>
      <c r="F63" s="53"/>
    </row>
    <row r="64" spans="1:6" ht="15">
      <c r="A64" s="53"/>
      <c r="B64" s="54"/>
      <c r="C64" s="53"/>
      <c r="D64" s="53"/>
      <c r="E64" s="53"/>
      <c r="F64" s="53"/>
    </row>
    <row r="65" spans="1:6" ht="15">
      <c r="A65" s="53"/>
      <c r="B65" s="54"/>
      <c r="C65" s="53"/>
      <c r="D65" s="53"/>
      <c r="E65" s="53"/>
      <c r="F65" s="53"/>
    </row>
    <row r="66" spans="1:6" ht="18" customHeight="1">
      <c r="A66" s="53"/>
      <c r="B66" s="54"/>
      <c r="C66" s="53"/>
      <c r="D66" s="53"/>
      <c r="E66" s="53"/>
      <c r="F66" s="53"/>
    </row>
    <row r="67" spans="1:6" ht="18" customHeight="1">
      <c r="A67" s="53"/>
      <c r="B67" s="54"/>
      <c r="C67" s="53"/>
      <c r="D67" s="53"/>
      <c r="E67" s="53"/>
      <c r="F67" s="53"/>
    </row>
    <row r="68" spans="1:6" ht="18" customHeight="1">
      <c r="A68" s="53"/>
      <c r="B68" s="54"/>
      <c r="C68" s="53"/>
      <c r="D68" s="53"/>
      <c r="E68" s="53"/>
      <c r="F68" s="53"/>
    </row>
    <row r="69" spans="1:6" ht="18" customHeight="1">
      <c r="A69" s="53"/>
      <c r="B69" s="54"/>
      <c r="C69" s="53"/>
      <c r="D69" s="53"/>
      <c r="E69" s="53"/>
      <c r="F69" s="53"/>
    </row>
    <row r="70" spans="1:6" ht="18" customHeight="1">
      <c r="A70" s="53"/>
      <c r="B70" s="54"/>
      <c r="C70" s="53"/>
      <c r="D70" s="53"/>
      <c r="E70" s="53"/>
      <c r="F70" s="53"/>
    </row>
    <row r="71" spans="1:6" ht="18" customHeight="1">
      <c r="A71" s="53"/>
      <c r="B71" s="54"/>
      <c r="C71" s="53"/>
      <c r="D71" s="53"/>
      <c r="E71" s="53"/>
      <c r="F71" s="53"/>
    </row>
    <row r="72" spans="1:6" ht="18" customHeight="1">
      <c r="A72" s="53"/>
      <c r="B72" s="54"/>
      <c r="C72" s="53"/>
      <c r="D72" s="53"/>
      <c r="E72" s="53"/>
      <c r="F72" s="53"/>
    </row>
  </sheetData>
  <pageMargins left="0.75" right="0.17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1E1D7-4319-4602-A096-E479BC474BD2}">
  <sheetPr>
    <tabColor rgb="FFC00000"/>
  </sheetPr>
  <dimension ref="A1:DA54"/>
  <sheetViews>
    <sheetView topLeftCell="A12" workbookViewId="0">
      <selection activeCell="D8" sqref="D8"/>
    </sheetView>
  </sheetViews>
  <sheetFormatPr defaultColWidth="11.42578125" defaultRowHeight="16.5" customHeight="1"/>
  <cols>
    <col min="1" max="1" width="53.85546875" style="83" customWidth="1"/>
    <col min="2" max="3" width="17.28515625" style="83" customWidth="1"/>
    <col min="4" max="16384" width="11.42578125" style="83"/>
  </cols>
  <sheetData>
    <row r="1" spans="1:105" ht="20.100000000000001" customHeight="1">
      <c r="A1" s="109" t="s">
        <v>125</v>
      </c>
      <c r="B1" s="109"/>
      <c r="C1" s="109"/>
    </row>
    <row r="2" spans="1:105" ht="20.100000000000001" customHeight="1">
      <c r="A2" s="108"/>
      <c r="B2" s="108"/>
      <c r="C2" s="108"/>
    </row>
    <row r="3" spans="1:105" ht="20.100000000000001" customHeight="1">
      <c r="A3" s="107"/>
      <c r="C3" s="106" t="s">
        <v>61</v>
      </c>
    </row>
    <row r="4" spans="1:105" s="99" customFormat="1" ht="15.95" customHeight="1">
      <c r="A4" s="105"/>
      <c r="B4" s="104" t="s">
        <v>124</v>
      </c>
      <c r="C4" s="104" t="s">
        <v>124</v>
      </c>
    </row>
    <row r="5" spans="1:105" s="99" customFormat="1" ht="15.95" customHeight="1">
      <c r="A5" s="101"/>
      <c r="B5" s="100" t="s">
        <v>123</v>
      </c>
      <c r="C5" s="100" t="s">
        <v>123</v>
      </c>
    </row>
    <row r="6" spans="1:105" s="99" customFormat="1" ht="15.95" customHeight="1">
      <c r="A6" s="101"/>
      <c r="B6" s="103" t="s">
        <v>122</v>
      </c>
      <c r="C6" s="103" t="s">
        <v>122</v>
      </c>
    </row>
    <row r="7" spans="1:105" s="99" customFormat="1" ht="15.95" customHeight="1">
      <c r="A7" s="101"/>
      <c r="B7" s="100" t="s">
        <v>121</v>
      </c>
      <c r="C7" s="100" t="s">
        <v>120</v>
      </c>
    </row>
    <row r="8" spans="1:105" s="99" customFormat="1" ht="15.95" customHeight="1">
      <c r="A8" s="101"/>
      <c r="B8" s="102" t="s">
        <v>119</v>
      </c>
      <c r="C8" s="102" t="s">
        <v>4</v>
      </c>
    </row>
    <row r="9" spans="1:105" s="99" customFormat="1" ht="15.95" customHeight="1">
      <c r="A9" s="101"/>
      <c r="B9" s="100"/>
      <c r="C9" s="100"/>
    </row>
    <row r="10" spans="1:105" ht="15.95" customHeight="1">
      <c r="A10" s="39" t="s">
        <v>56</v>
      </c>
      <c r="B10" s="87">
        <v>101</v>
      </c>
      <c r="C10" s="87">
        <v>105.7</v>
      </c>
    </row>
    <row r="11" spans="1:105" s="97" customFormat="1" ht="15.95" customHeight="1">
      <c r="A11" s="98" t="s">
        <v>55</v>
      </c>
      <c r="B11" s="87">
        <v>100</v>
      </c>
      <c r="C11" s="87">
        <v>99.9</v>
      </c>
    </row>
    <row r="12" spans="1:105" s="95" customFormat="1" ht="15.95" customHeight="1">
      <c r="A12" s="27" t="s">
        <v>54</v>
      </c>
      <c r="B12" s="86">
        <v>100</v>
      </c>
      <c r="C12" s="86">
        <v>100.4</v>
      </c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</row>
    <row r="13" spans="1:105" ht="15.95" customHeight="1">
      <c r="A13" s="27" t="s">
        <v>118</v>
      </c>
      <c r="B13" s="86">
        <v>99.9</v>
      </c>
      <c r="C13" s="86">
        <v>98.4</v>
      </c>
    </row>
    <row r="14" spans="1:105" ht="15.95" customHeight="1">
      <c r="A14" s="27" t="s">
        <v>52</v>
      </c>
      <c r="B14" s="86">
        <v>99.9</v>
      </c>
      <c r="C14" s="86">
        <v>111.3</v>
      </c>
    </row>
    <row r="15" spans="1:105" ht="15.95" customHeight="1">
      <c r="A15" s="27" t="s">
        <v>51</v>
      </c>
      <c r="B15" s="86">
        <v>100.1</v>
      </c>
      <c r="C15" s="86">
        <v>92.6</v>
      </c>
    </row>
    <row r="16" spans="1:105" ht="15.95" customHeight="1">
      <c r="A16" s="27" t="s">
        <v>50</v>
      </c>
      <c r="B16" s="86">
        <v>99.9</v>
      </c>
      <c r="C16" s="86">
        <v>111.7</v>
      </c>
    </row>
    <row r="17" spans="1:105" ht="15.95" customHeight="1">
      <c r="A17" s="94" t="s">
        <v>49</v>
      </c>
      <c r="B17" s="87">
        <v>101.1</v>
      </c>
      <c r="C17" s="93">
        <v>106.1</v>
      </c>
    </row>
    <row r="18" spans="1:105" s="89" customFormat="1" ht="15.95" customHeight="1">
      <c r="A18" s="27" t="s">
        <v>48</v>
      </c>
      <c r="B18" s="86">
        <v>101</v>
      </c>
      <c r="C18" s="86">
        <v>99.1</v>
      </c>
    </row>
    <row r="19" spans="1:105" ht="15.95" customHeight="1">
      <c r="A19" s="27" t="s">
        <v>47</v>
      </c>
      <c r="B19" s="86">
        <v>100.8</v>
      </c>
      <c r="C19" s="86">
        <v>101.6</v>
      </c>
    </row>
    <row r="20" spans="1:105" ht="15.95" customHeight="1">
      <c r="A20" s="27" t="s">
        <v>46</v>
      </c>
      <c r="B20" s="86">
        <v>100.1</v>
      </c>
      <c r="C20" s="86">
        <v>101.1</v>
      </c>
    </row>
    <row r="21" spans="1:105" ht="15.95" customHeight="1">
      <c r="A21" s="27" t="s">
        <v>45</v>
      </c>
      <c r="B21" s="86">
        <v>101.4</v>
      </c>
      <c r="C21" s="91">
        <v>105.3</v>
      </c>
    </row>
    <row r="22" spans="1:105" ht="15.95" customHeight="1">
      <c r="A22" s="27" t="s">
        <v>44</v>
      </c>
      <c r="B22" s="86">
        <v>101</v>
      </c>
      <c r="C22" s="86">
        <v>105.4</v>
      </c>
    </row>
    <row r="23" spans="1:105" ht="15.95" customHeight="1">
      <c r="A23" s="27" t="s">
        <v>43</v>
      </c>
      <c r="B23" s="86">
        <v>101.3</v>
      </c>
      <c r="C23" s="86">
        <v>107.8</v>
      </c>
    </row>
    <row r="24" spans="1:105" s="92" customFormat="1" ht="18" customHeight="1">
      <c r="A24" s="27" t="s">
        <v>42</v>
      </c>
      <c r="B24" s="86">
        <v>103.1</v>
      </c>
      <c r="C24" s="86">
        <v>101.3</v>
      </c>
    </row>
    <row r="25" spans="1:105" ht="15.95" customHeight="1">
      <c r="A25" s="27" t="s">
        <v>41</v>
      </c>
      <c r="B25" s="86">
        <v>100.8</v>
      </c>
      <c r="C25" s="86">
        <v>100.8</v>
      </c>
    </row>
    <row r="26" spans="1:105" ht="15.95" customHeight="1">
      <c r="A26" s="27" t="s">
        <v>40</v>
      </c>
      <c r="B26" s="86">
        <v>101.6</v>
      </c>
      <c r="C26" s="86">
        <v>98.4</v>
      </c>
    </row>
    <row r="27" spans="1:105" ht="15.95" customHeight="1">
      <c r="A27" s="27" t="s">
        <v>39</v>
      </c>
      <c r="B27" s="86">
        <v>100.1</v>
      </c>
      <c r="C27" s="91">
        <v>100.9</v>
      </c>
    </row>
    <row r="28" spans="1:105" ht="15.95" customHeight="1">
      <c r="A28" s="27" t="s">
        <v>38</v>
      </c>
      <c r="B28" s="86">
        <v>100.3</v>
      </c>
      <c r="C28" s="86">
        <v>103.7</v>
      </c>
    </row>
    <row r="29" spans="1:105" s="90" customFormat="1" ht="25.5" customHeight="1">
      <c r="A29" s="27" t="s">
        <v>37</v>
      </c>
      <c r="B29" s="86">
        <v>100.5</v>
      </c>
      <c r="C29" s="86">
        <v>99.7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</row>
    <row r="30" spans="1:105" ht="15.95" customHeight="1">
      <c r="A30" s="27" t="s">
        <v>36</v>
      </c>
      <c r="B30" s="86">
        <v>101.6</v>
      </c>
      <c r="C30" s="86">
        <v>103.5</v>
      </c>
    </row>
    <row r="31" spans="1:105" ht="15.95" customHeight="1">
      <c r="A31" s="27" t="s">
        <v>35</v>
      </c>
      <c r="B31" s="86">
        <v>100.5</v>
      </c>
      <c r="C31" s="86">
        <v>96.2</v>
      </c>
    </row>
    <row r="32" spans="1:105" ht="15.95" customHeight="1">
      <c r="A32" s="27" t="s">
        <v>34</v>
      </c>
      <c r="B32" s="86">
        <v>100</v>
      </c>
      <c r="C32" s="86">
        <v>109.8</v>
      </c>
    </row>
    <row r="33" spans="1:3" ht="27" customHeight="1">
      <c r="A33" s="27" t="s">
        <v>33</v>
      </c>
      <c r="B33" s="86">
        <v>101.5</v>
      </c>
      <c r="C33" s="86">
        <v>109.6</v>
      </c>
    </row>
    <row r="34" spans="1:3" ht="15.95" customHeight="1">
      <c r="A34" s="27" t="s">
        <v>32</v>
      </c>
      <c r="B34" s="86">
        <v>100.7</v>
      </c>
      <c r="C34" s="86">
        <v>108.6</v>
      </c>
    </row>
    <row r="35" spans="1:3" ht="15.95" customHeight="1">
      <c r="A35" s="27" t="s">
        <v>31</v>
      </c>
      <c r="B35" s="86">
        <v>101.1</v>
      </c>
      <c r="C35" s="86">
        <v>104.4</v>
      </c>
    </row>
    <row r="36" spans="1:3" ht="15.95" customHeight="1">
      <c r="A36" s="27" t="s">
        <v>30</v>
      </c>
      <c r="B36" s="86">
        <v>101.2</v>
      </c>
      <c r="C36" s="86">
        <v>120.9</v>
      </c>
    </row>
    <row r="37" spans="1:3" s="89" customFormat="1" ht="15.95" customHeight="1">
      <c r="A37" s="27" t="s">
        <v>29</v>
      </c>
      <c r="B37" s="86">
        <v>100.7</v>
      </c>
      <c r="C37" s="86">
        <v>104.3</v>
      </c>
    </row>
    <row r="38" spans="1:3" s="89" customFormat="1" ht="15.95" customHeight="1">
      <c r="A38" s="27" t="s">
        <v>28</v>
      </c>
      <c r="B38" s="86">
        <v>101.2</v>
      </c>
      <c r="C38" s="86">
        <v>105</v>
      </c>
    </row>
    <row r="39" spans="1:3" ht="15.95" customHeight="1">
      <c r="A39" s="27" t="s">
        <v>27</v>
      </c>
      <c r="B39" s="86">
        <v>101.9</v>
      </c>
      <c r="C39" s="86">
        <v>109.8</v>
      </c>
    </row>
    <row r="40" spans="1:3" ht="15.95" customHeight="1">
      <c r="A40" s="27" t="s">
        <v>26</v>
      </c>
      <c r="B40" s="86">
        <v>101</v>
      </c>
      <c r="C40" s="86">
        <v>117.1</v>
      </c>
    </row>
    <row r="41" spans="1:3" ht="15.95" customHeight="1">
      <c r="A41" s="27" t="s">
        <v>25</v>
      </c>
      <c r="B41" s="86">
        <v>99.3</v>
      </c>
      <c r="C41" s="86">
        <v>92.3</v>
      </c>
    </row>
    <row r="42" spans="1:3" ht="15.95" customHeight="1">
      <c r="A42" s="88" t="s">
        <v>24</v>
      </c>
      <c r="B42" s="87">
        <v>100</v>
      </c>
      <c r="C42" s="87">
        <v>101.1</v>
      </c>
    </row>
    <row r="43" spans="1:3" ht="25.5" customHeight="1">
      <c r="A43" s="88" t="s">
        <v>23</v>
      </c>
      <c r="B43" s="87">
        <v>100.1</v>
      </c>
      <c r="C43" s="87">
        <v>101.5</v>
      </c>
    </row>
    <row r="44" spans="1:3" ht="15.95" customHeight="1">
      <c r="A44" s="27" t="s">
        <v>22</v>
      </c>
      <c r="B44" s="86">
        <v>100.1</v>
      </c>
      <c r="C44" s="86">
        <v>100.4</v>
      </c>
    </row>
    <row r="45" spans="1:3" ht="15.95" customHeight="1">
      <c r="A45" s="27" t="s">
        <v>21</v>
      </c>
      <c r="B45" s="86">
        <v>100</v>
      </c>
      <c r="C45" s="86">
        <v>112.6</v>
      </c>
    </row>
    <row r="46" spans="1:3" ht="25.5" customHeight="1">
      <c r="A46" s="27" t="s">
        <v>20</v>
      </c>
      <c r="B46" s="86">
        <v>100.1</v>
      </c>
      <c r="C46" s="86">
        <v>100.6</v>
      </c>
    </row>
    <row r="47" spans="1:3" ht="15.95" customHeight="1">
      <c r="A47" s="27" t="s">
        <v>117</v>
      </c>
      <c r="B47" s="86">
        <v>100</v>
      </c>
      <c r="C47" s="86">
        <v>100</v>
      </c>
    </row>
    <row r="48" spans="1:3" ht="15.95" customHeight="1">
      <c r="A48" s="84"/>
      <c r="B48" s="85"/>
      <c r="C48" s="85"/>
    </row>
    <row r="49" spans="1:3" ht="15.95" customHeight="1">
      <c r="A49" s="84"/>
      <c r="B49" s="85"/>
      <c r="C49" s="85"/>
    </row>
    <row r="50" spans="1:3" ht="15.95" customHeight="1">
      <c r="A50" s="84"/>
      <c r="B50" s="85"/>
      <c r="C50" s="85"/>
    </row>
    <row r="51" spans="1:3" ht="16.5" customHeight="1">
      <c r="A51" s="84"/>
      <c r="B51" s="85"/>
      <c r="C51" s="85"/>
    </row>
    <row r="52" spans="1:3" ht="16.5" customHeight="1">
      <c r="A52" s="84"/>
    </row>
    <row r="53" spans="1:3" ht="16.5" customHeight="1">
      <c r="A53" s="84"/>
    </row>
    <row r="54" spans="1:3" ht="16.5" customHeight="1">
      <c r="A54" s="84"/>
    </row>
  </sheetData>
  <mergeCells count="1">
    <mergeCell ref="A1:C1"/>
  </mergeCells>
  <pageMargins left="0.86614173228346503" right="0.17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D1F13-818A-4B41-B020-FFEC152E74F5}">
  <sheetPr>
    <tabColor rgb="FFC00000"/>
  </sheetPr>
  <dimension ref="A1:C79"/>
  <sheetViews>
    <sheetView workbookViewId="0">
      <selection activeCell="E15" sqref="E15"/>
    </sheetView>
  </sheetViews>
  <sheetFormatPr defaultColWidth="10.28515625" defaultRowHeight="15"/>
  <cols>
    <col min="1" max="1" width="32.140625" style="110" customWidth="1"/>
    <col min="2" max="2" width="25.7109375" style="110" customWidth="1"/>
    <col min="3" max="3" width="23.7109375" style="110" customWidth="1"/>
    <col min="4" max="16384" width="10.28515625" style="110"/>
  </cols>
  <sheetData>
    <row r="1" spans="1:3" s="83" customFormat="1" ht="20.100000000000001" customHeight="1">
      <c r="A1" s="116" t="s">
        <v>192</v>
      </c>
      <c r="B1" s="119"/>
      <c r="C1" s="119"/>
    </row>
    <row r="2" spans="1:3" s="83" customFormat="1" ht="20.100000000000001" customHeight="1">
      <c r="A2" s="108"/>
      <c r="B2" s="108"/>
      <c r="C2" s="108"/>
    </row>
    <row r="3" spans="1:3" s="83" customFormat="1" ht="20.100000000000001" customHeight="1">
      <c r="A3" s="107"/>
      <c r="C3" s="106" t="s">
        <v>61</v>
      </c>
    </row>
    <row r="4" spans="1:3" s="99" customFormat="1" ht="20.100000000000001" customHeight="1">
      <c r="A4" s="105"/>
      <c r="B4" s="104" t="s">
        <v>124</v>
      </c>
      <c r="C4" s="104" t="s">
        <v>124</v>
      </c>
    </row>
    <row r="5" spans="1:3" s="99" customFormat="1" ht="20.100000000000001" customHeight="1">
      <c r="A5" s="101"/>
      <c r="B5" s="100" t="s">
        <v>123</v>
      </c>
      <c r="C5" s="100" t="s">
        <v>123</v>
      </c>
    </row>
    <row r="6" spans="1:3" s="99" customFormat="1" ht="20.100000000000001" customHeight="1">
      <c r="A6" s="101"/>
      <c r="B6" s="102" t="s">
        <v>159</v>
      </c>
      <c r="C6" s="102" t="s">
        <v>158</v>
      </c>
    </row>
    <row r="7" spans="1:3" s="99" customFormat="1" ht="20.100000000000001" customHeight="1">
      <c r="A7" s="101"/>
      <c r="B7" s="100"/>
      <c r="C7" s="100"/>
    </row>
    <row r="8" spans="1:3" s="83" customFormat="1" ht="20.100000000000001" customHeight="1">
      <c r="A8" s="39" t="s">
        <v>56</v>
      </c>
      <c r="B8" s="118">
        <v>101</v>
      </c>
      <c r="C8" s="118">
        <v>105.7</v>
      </c>
    </row>
    <row r="9" spans="1:3" ht="18.95" customHeight="1">
      <c r="A9" s="117" t="s">
        <v>191</v>
      </c>
      <c r="B9" s="111">
        <v>100.5</v>
      </c>
      <c r="C9" s="111">
        <v>100.7</v>
      </c>
    </row>
    <row r="10" spans="1:3" ht="18.95" customHeight="1">
      <c r="A10" s="117" t="s">
        <v>190</v>
      </c>
      <c r="B10" s="111">
        <v>103.1</v>
      </c>
      <c r="C10" s="111">
        <v>102.5</v>
      </c>
    </row>
    <row r="11" spans="1:3" ht="18.95" customHeight="1">
      <c r="A11" s="117" t="s">
        <v>189</v>
      </c>
      <c r="B11" s="111">
        <v>99.8</v>
      </c>
      <c r="C11" s="111">
        <v>91.3</v>
      </c>
    </row>
    <row r="12" spans="1:3" ht="18.95" customHeight="1">
      <c r="A12" s="117" t="s">
        <v>188</v>
      </c>
      <c r="B12" s="111">
        <v>100.1</v>
      </c>
      <c r="C12" s="111">
        <v>99.6</v>
      </c>
    </row>
    <row r="13" spans="1:3" ht="18.95" customHeight="1">
      <c r="A13" s="117" t="s">
        <v>187</v>
      </c>
      <c r="B13" s="111">
        <v>100.7</v>
      </c>
      <c r="C13" s="111">
        <v>107.7</v>
      </c>
    </row>
    <row r="14" spans="1:3" ht="18.95" customHeight="1">
      <c r="A14" s="117" t="s">
        <v>186</v>
      </c>
      <c r="B14" s="111">
        <v>100.8</v>
      </c>
      <c r="C14" s="111">
        <v>102.9</v>
      </c>
    </row>
    <row r="15" spans="1:3" ht="18.95" customHeight="1">
      <c r="A15" s="117" t="s">
        <v>185</v>
      </c>
      <c r="B15" s="111">
        <v>101</v>
      </c>
      <c r="C15" s="111">
        <v>120.3</v>
      </c>
    </row>
    <row r="16" spans="1:3" ht="18.95" customHeight="1">
      <c r="A16" s="117" t="s">
        <v>184</v>
      </c>
      <c r="B16" s="111">
        <v>101</v>
      </c>
      <c r="C16" s="111">
        <v>105</v>
      </c>
    </row>
    <row r="17" spans="1:3" ht="18.95" customHeight="1">
      <c r="A17" s="117" t="s">
        <v>183</v>
      </c>
      <c r="B17" s="111">
        <v>103.2</v>
      </c>
      <c r="C17" s="111">
        <v>114.8</v>
      </c>
    </row>
    <row r="18" spans="1:3" ht="18.95" customHeight="1">
      <c r="A18" s="117" t="s">
        <v>182</v>
      </c>
      <c r="B18" s="111">
        <v>100.3</v>
      </c>
      <c r="C18" s="111">
        <v>100.8</v>
      </c>
    </row>
    <row r="19" spans="1:3" ht="18.95" customHeight="1">
      <c r="A19" s="117" t="s">
        <v>181</v>
      </c>
      <c r="B19" s="111">
        <v>101</v>
      </c>
      <c r="C19" s="111">
        <v>105.8</v>
      </c>
    </row>
    <row r="20" spans="1:3" ht="18.95" customHeight="1">
      <c r="A20" s="117" t="s">
        <v>180</v>
      </c>
      <c r="B20" s="111">
        <v>100.3</v>
      </c>
      <c r="C20" s="111">
        <v>97.1</v>
      </c>
    </row>
    <row r="21" spans="1:3" ht="18.95" customHeight="1">
      <c r="A21" s="117" t="s">
        <v>179</v>
      </c>
      <c r="B21" s="111">
        <v>100</v>
      </c>
      <c r="C21" s="111">
        <v>97.4</v>
      </c>
    </row>
    <row r="22" spans="1:3" ht="18.95" customHeight="1">
      <c r="A22" s="117" t="s">
        <v>178</v>
      </c>
      <c r="B22" s="111">
        <v>100.4</v>
      </c>
      <c r="C22" s="111">
        <v>107.8</v>
      </c>
    </row>
    <row r="23" spans="1:3" ht="18.95" customHeight="1">
      <c r="A23" s="117" t="s">
        <v>177</v>
      </c>
      <c r="B23" s="111">
        <v>105.4</v>
      </c>
      <c r="C23" s="111">
        <v>104.4</v>
      </c>
    </row>
    <row r="24" spans="1:3" ht="18.95" customHeight="1">
      <c r="A24" s="117" t="s">
        <v>176</v>
      </c>
      <c r="B24" s="111">
        <v>100</v>
      </c>
      <c r="C24" s="111">
        <v>102</v>
      </c>
    </row>
    <row r="25" spans="1:3" ht="18.95" customHeight="1">
      <c r="A25" s="117" t="s">
        <v>175</v>
      </c>
      <c r="B25" s="111">
        <v>100.2</v>
      </c>
      <c r="C25" s="111">
        <v>101</v>
      </c>
    </row>
    <row r="26" spans="1:3" ht="18.95" customHeight="1">
      <c r="A26" s="117" t="s">
        <v>174</v>
      </c>
      <c r="B26" s="111">
        <v>98.9</v>
      </c>
      <c r="C26" s="111">
        <v>100.6</v>
      </c>
    </row>
    <row r="27" spans="1:3" ht="18.95" customHeight="1">
      <c r="A27" s="117" t="s">
        <v>173</v>
      </c>
      <c r="B27" s="111">
        <v>100.5</v>
      </c>
      <c r="C27" s="111">
        <v>103.8</v>
      </c>
    </row>
    <row r="28" spans="1:3" ht="18.95" customHeight="1">
      <c r="A28" s="117" t="s">
        <v>172</v>
      </c>
      <c r="B28" s="111">
        <v>101.4</v>
      </c>
      <c r="C28" s="111">
        <v>122.4</v>
      </c>
    </row>
    <row r="29" spans="1:3" ht="18.95" customHeight="1">
      <c r="A29" s="117" t="s">
        <v>171</v>
      </c>
      <c r="B29" s="111">
        <v>100.5</v>
      </c>
      <c r="C29" s="111">
        <v>103.7</v>
      </c>
    </row>
    <row r="30" spans="1:3" ht="18.95" customHeight="1">
      <c r="A30" s="117" t="s">
        <v>170</v>
      </c>
      <c r="B30" s="111">
        <v>100.9</v>
      </c>
      <c r="C30" s="111">
        <v>100.8</v>
      </c>
    </row>
    <row r="31" spans="1:3" ht="18.95" customHeight="1">
      <c r="A31" s="117" t="s">
        <v>169</v>
      </c>
      <c r="B31" s="111">
        <v>100.1</v>
      </c>
      <c r="C31" s="111">
        <v>102.4</v>
      </c>
    </row>
    <row r="32" spans="1:3" ht="18.95" customHeight="1">
      <c r="A32" s="117" t="s">
        <v>168</v>
      </c>
      <c r="B32" s="111">
        <v>100.5</v>
      </c>
      <c r="C32" s="111">
        <v>97.3</v>
      </c>
    </row>
    <row r="33" spans="1:3" ht="18.95" customHeight="1">
      <c r="A33" s="117" t="s">
        <v>167</v>
      </c>
      <c r="B33" s="111">
        <v>100.5</v>
      </c>
      <c r="C33" s="111">
        <v>103.5</v>
      </c>
    </row>
    <row r="34" spans="1:3" ht="18.95" customHeight="1">
      <c r="A34" s="117" t="s">
        <v>166</v>
      </c>
      <c r="B34" s="111">
        <v>101.3</v>
      </c>
      <c r="C34" s="111">
        <v>111.6</v>
      </c>
    </row>
    <row r="35" spans="1:3" ht="18.95" customHeight="1">
      <c r="A35" s="117" t="s">
        <v>165</v>
      </c>
      <c r="B35" s="111">
        <v>99.8</v>
      </c>
      <c r="C35" s="111">
        <v>106.9</v>
      </c>
    </row>
    <row r="36" spans="1:3" ht="18.95" customHeight="1">
      <c r="A36" s="117" t="s">
        <v>164</v>
      </c>
      <c r="B36" s="111">
        <v>100</v>
      </c>
      <c r="C36" s="111">
        <v>95.2</v>
      </c>
    </row>
    <row r="37" spans="1:3" ht="18.95" customHeight="1">
      <c r="A37" s="117" t="s">
        <v>163</v>
      </c>
      <c r="B37" s="111">
        <v>100.3</v>
      </c>
      <c r="C37" s="111">
        <v>99.5</v>
      </c>
    </row>
    <row r="38" spans="1:3" ht="18.95" customHeight="1">
      <c r="A38" s="117" t="s">
        <v>162</v>
      </c>
      <c r="B38" s="111">
        <v>99.9</v>
      </c>
      <c r="C38" s="111">
        <v>105.2</v>
      </c>
    </row>
    <row r="39" spans="1:3" ht="18.95" customHeight="1">
      <c r="A39" s="117" t="s">
        <v>161</v>
      </c>
      <c r="B39" s="111">
        <v>101.5</v>
      </c>
      <c r="C39" s="111">
        <v>114.6</v>
      </c>
    </row>
    <row r="40" spans="1:3" s="83" customFormat="1" ht="20.100000000000001" customHeight="1">
      <c r="A40" s="116" t="s">
        <v>160</v>
      </c>
      <c r="B40" s="111"/>
      <c r="C40" s="111"/>
    </row>
    <row r="41" spans="1:3" s="83" customFormat="1" ht="20.100000000000001" customHeight="1">
      <c r="A41" s="115"/>
      <c r="B41" s="111"/>
      <c r="C41" s="111"/>
    </row>
    <row r="42" spans="1:3" s="83" customFormat="1" ht="20.100000000000001" customHeight="1">
      <c r="A42" s="108"/>
      <c r="B42" s="108"/>
      <c r="C42" s="108"/>
    </row>
    <row r="43" spans="1:3" s="83" customFormat="1" ht="20.100000000000001" customHeight="1">
      <c r="A43" s="107"/>
      <c r="C43" s="106" t="s">
        <v>61</v>
      </c>
    </row>
    <row r="44" spans="1:3" s="99" customFormat="1" ht="20.100000000000001" customHeight="1">
      <c r="A44" s="105"/>
      <c r="B44" s="104" t="s">
        <v>124</v>
      </c>
      <c r="C44" s="104" t="s">
        <v>124</v>
      </c>
    </row>
    <row r="45" spans="1:3" s="99" customFormat="1" ht="20.100000000000001" customHeight="1">
      <c r="A45" s="101"/>
      <c r="B45" s="100" t="s">
        <v>123</v>
      </c>
      <c r="C45" s="100" t="s">
        <v>123</v>
      </c>
    </row>
    <row r="46" spans="1:3" s="99" customFormat="1" ht="20.100000000000001" customHeight="1">
      <c r="A46" s="101"/>
      <c r="B46" s="102" t="s">
        <v>159</v>
      </c>
      <c r="C46" s="102" t="s">
        <v>158</v>
      </c>
    </row>
    <row r="47" spans="1:3" ht="20.100000000000001" customHeight="1">
      <c r="A47" s="114"/>
      <c r="B47" s="113"/>
      <c r="C47" s="113"/>
    </row>
    <row r="48" spans="1:3" ht="18.95" customHeight="1">
      <c r="A48" s="112" t="s">
        <v>157</v>
      </c>
      <c r="B48" s="111">
        <v>100.3</v>
      </c>
      <c r="C48" s="111">
        <v>104.5</v>
      </c>
    </row>
    <row r="49" spans="1:3" ht="18.95" customHeight="1">
      <c r="A49" s="112" t="s">
        <v>156</v>
      </c>
      <c r="B49" s="111">
        <v>101.7</v>
      </c>
      <c r="C49" s="111">
        <v>150.1</v>
      </c>
    </row>
    <row r="50" spans="1:3" ht="18.95" customHeight="1">
      <c r="A50" s="112" t="s">
        <v>155</v>
      </c>
      <c r="B50" s="111">
        <v>100.4</v>
      </c>
      <c r="C50" s="111">
        <v>116.1</v>
      </c>
    </row>
    <row r="51" spans="1:3" ht="18.95" customHeight="1">
      <c r="A51" s="112" t="s">
        <v>154</v>
      </c>
      <c r="B51" s="111">
        <v>101.8</v>
      </c>
      <c r="C51" s="111">
        <v>107.3</v>
      </c>
    </row>
    <row r="52" spans="1:3" ht="18.95" customHeight="1">
      <c r="A52" s="112" t="s">
        <v>153</v>
      </c>
      <c r="B52" s="111">
        <v>100.4</v>
      </c>
      <c r="C52" s="111">
        <v>103.7</v>
      </c>
    </row>
    <row r="53" spans="1:3" ht="18.95" customHeight="1">
      <c r="A53" s="112" t="s">
        <v>152</v>
      </c>
      <c r="B53" s="111">
        <v>100.5</v>
      </c>
      <c r="C53" s="111">
        <v>100.2</v>
      </c>
    </row>
    <row r="54" spans="1:3" ht="18.95" customHeight="1">
      <c r="A54" s="112" t="s">
        <v>151</v>
      </c>
      <c r="B54" s="111">
        <v>101.8</v>
      </c>
      <c r="C54" s="111">
        <v>118</v>
      </c>
    </row>
    <row r="55" spans="1:3" ht="18.95" customHeight="1">
      <c r="A55" s="112" t="s">
        <v>150</v>
      </c>
      <c r="B55" s="111">
        <v>101</v>
      </c>
      <c r="C55" s="111">
        <v>107.8</v>
      </c>
    </row>
    <row r="56" spans="1:3" ht="18.95" customHeight="1">
      <c r="A56" s="112" t="s">
        <v>149</v>
      </c>
      <c r="B56" s="111">
        <v>100.1</v>
      </c>
      <c r="C56" s="111">
        <v>99.4</v>
      </c>
    </row>
    <row r="57" spans="1:3" ht="18.95" customHeight="1">
      <c r="A57" s="112" t="s">
        <v>148</v>
      </c>
      <c r="B57" s="111">
        <v>100.2</v>
      </c>
      <c r="C57" s="111">
        <v>97.3</v>
      </c>
    </row>
    <row r="58" spans="1:3" ht="18.95" customHeight="1">
      <c r="A58" s="112" t="s">
        <v>147</v>
      </c>
      <c r="B58" s="111">
        <v>101.2</v>
      </c>
      <c r="C58" s="111">
        <v>149.9</v>
      </c>
    </row>
    <row r="59" spans="1:3" ht="18.95" customHeight="1">
      <c r="A59" s="112" t="s">
        <v>146</v>
      </c>
      <c r="B59" s="111">
        <v>100.5</v>
      </c>
      <c r="C59" s="111">
        <v>103.2</v>
      </c>
    </row>
    <row r="60" spans="1:3" ht="18.95" customHeight="1">
      <c r="A60" s="112" t="s">
        <v>145</v>
      </c>
      <c r="B60" s="111">
        <v>100.2</v>
      </c>
      <c r="C60" s="111">
        <v>100</v>
      </c>
    </row>
    <row r="61" spans="1:3" ht="18.95" customHeight="1">
      <c r="A61" s="112" t="s">
        <v>144</v>
      </c>
      <c r="B61" s="111">
        <v>103</v>
      </c>
      <c r="C61" s="111">
        <v>109.7</v>
      </c>
    </row>
    <row r="62" spans="1:3" ht="18.95" customHeight="1">
      <c r="A62" s="112" t="s">
        <v>143</v>
      </c>
      <c r="B62" s="111">
        <v>101.5</v>
      </c>
      <c r="C62" s="111">
        <v>106.2</v>
      </c>
    </row>
    <row r="63" spans="1:3" ht="18.95" customHeight="1">
      <c r="A63" s="112" t="s">
        <v>142</v>
      </c>
      <c r="B63" s="111">
        <v>101.8</v>
      </c>
      <c r="C63" s="111">
        <v>105.4</v>
      </c>
    </row>
    <row r="64" spans="1:3" ht="18.95" customHeight="1">
      <c r="A64" s="112" t="s">
        <v>141</v>
      </c>
      <c r="B64" s="111">
        <v>101.4</v>
      </c>
      <c r="C64" s="111">
        <v>103.7</v>
      </c>
    </row>
    <row r="65" spans="1:3" ht="18.95" customHeight="1">
      <c r="A65" s="112" t="s">
        <v>140</v>
      </c>
      <c r="B65" s="111">
        <v>101.4</v>
      </c>
      <c r="C65" s="111">
        <v>110.2</v>
      </c>
    </row>
    <row r="66" spans="1:3" ht="18.95" customHeight="1">
      <c r="A66" s="112" t="s">
        <v>139</v>
      </c>
      <c r="B66" s="111">
        <v>100.6</v>
      </c>
      <c r="C66" s="111">
        <v>101.6</v>
      </c>
    </row>
    <row r="67" spans="1:3" ht="18.95" customHeight="1">
      <c r="A67" s="112" t="s">
        <v>138</v>
      </c>
      <c r="B67" s="111">
        <v>101</v>
      </c>
      <c r="C67" s="111">
        <v>113.6</v>
      </c>
    </row>
    <row r="68" spans="1:3" ht="18.95" customHeight="1">
      <c r="A68" s="112" t="s">
        <v>137</v>
      </c>
      <c r="B68" s="111">
        <v>100.8</v>
      </c>
      <c r="C68" s="111">
        <v>103</v>
      </c>
    </row>
    <row r="69" spans="1:3" ht="18.95" customHeight="1">
      <c r="A69" s="112" t="s">
        <v>136</v>
      </c>
      <c r="B69" s="111">
        <v>100.5</v>
      </c>
      <c r="C69" s="111">
        <v>104.2</v>
      </c>
    </row>
    <row r="70" spans="1:3" ht="18.95" customHeight="1">
      <c r="A70" s="112" t="s">
        <v>135</v>
      </c>
      <c r="B70" s="111">
        <v>99.7</v>
      </c>
      <c r="C70" s="111">
        <v>104.2</v>
      </c>
    </row>
    <row r="71" spans="1:3" ht="18.95" customHeight="1">
      <c r="A71" s="112" t="s">
        <v>134</v>
      </c>
      <c r="B71" s="111">
        <v>100.1</v>
      </c>
      <c r="C71" s="111">
        <v>108.4</v>
      </c>
    </row>
    <row r="72" spans="1:3" ht="18.95" customHeight="1">
      <c r="A72" s="112" t="s">
        <v>133</v>
      </c>
      <c r="B72" s="111">
        <v>101.8</v>
      </c>
      <c r="C72" s="111">
        <v>97.5</v>
      </c>
    </row>
    <row r="73" spans="1:3" ht="18.95" customHeight="1">
      <c r="A73" s="112" t="s">
        <v>132</v>
      </c>
      <c r="B73" s="111">
        <v>102</v>
      </c>
      <c r="C73" s="111">
        <v>113.8</v>
      </c>
    </row>
    <row r="74" spans="1:3" ht="18.95" customHeight="1">
      <c r="A74" s="112" t="s">
        <v>131</v>
      </c>
      <c r="B74" s="111">
        <v>102.4</v>
      </c>
      <c r="C74" s="111">
        <v>104.7</v>
      </c>
    </row>
    <row r="75" spans="1:3" ht="18.95" customHeight="1">
      <c r="A75" s="112" t="s">
        <v>130</v>
      </c>
      <c r="B75" s="111">
        <v>100.4</v>
      </c>
      <c r="C75" s="111">
        <v>105.3</v>
      </c>
    </row>
    <row r="76" spans="1:3" ht="18.95" customHeight="1">
      <c r="A76" s="112" t="s">
        <v>129</v>
      </c>
      <c r="B76" s="111">
        <v>100.5</v>
      </c>
      <c r="C76" s="111">
        <v>100</v>
      </c>
    </row>
    <row r="77" spans="1:3" ht="18.95" customHeight="1">
      <c r="A77" s="112" t="s">
        <v>128</v>
      </c>
      <c r="B77" s="111">
        <v>101.5</v>
      </c>
      <c r="C77" s="111">
        <v>100.2</v>
      </c>
    </row>
    <row r="78" spans="1:3" ht="18.95" customHeight="1">
      <c r="A78" s="112" t="s">
        <v>127</v>
      </c>
      <c r="B78" s="111">
        <v>100.7</v>
      </c>
      <c r="C78" s="111">
        <v>112.7</v>
      </c>
    </row>
    <row r="79" spans="1:3" ht="18.95" customHeight="1">
      <c r="A79" s="112" t="s">
        <v>126</v>
      </c>
      <c r="B79" s="111">
        <v>103.9</v>
      </c>
      <c r="C79" s="111">
        <v>103.1</v>
      </c>
    </row>
  </sheetData>
  <pageMargins left="0.86614173228346503" right="0.47244094488188998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0B198-602C-4DA2-B539-45413A291D80}">
  <dimension ref="A1:G50"/>
  <sheetViews>
    <sheetView zoomScaleNormal="100" workbookViewId="0">
      <selection activeCell="H11" sqref="H11"/>
    </sheetView>
  </sheetViews>
  <sheetFormatPr defaultColWidth="8.7109375" defaultRowHeight="14.25"/>
  <cols>
    <col min="1" max="1" width="47.5703125" style="120" customWidth="1"/>
    <col min="2" max="6" width="9.7109375" style="120" customWidth="1"/>
    <col min="7" max="7" width="15.7109375" style="120" customWidth="1"/>
    <col min="8" max="16384" width="8.7109375" style="120"/>
  </cols>
  <sheetData>
    <row r="1" spans="1:7" s="150" customFormat="1" ht="20.100000000000001" customHeight="1">
      <c r="A1" s="151" t="s">
        <v>240</v>
      </c>
    </row>
    <row r="2" spans="1:7" s="148" customFormat="1" ht="20.100000000000001" customHeight="1">
      <c r="A2" s="149"/>
    </row>
    <row r="3" spans="1:7" s="144" customFormat="1" ht="20.100000000000001" customHeight="1">
      <c r="A3" s="147"/>
      <c r="E3" s="146"/>
      <c r="F3" s="145"/>
    </row>
    <row r="4" spans="1:7" s="130" customFormat="1" ht="19.899999999999999" customHeight="1">
      <c r="A4" s="143"/>
      <c r="B4" s="136" t="s">
        <v>204</v>
      </c>
      <c r="C4" s="136" t="s">
        <v>203</v>
      </c>
      <c r="D4" s="141" t="s">
        <v>57</v>
      </c>
      <c r="E4" s="142" t="s">
        <v>474</v>
      </c>
      <c r="F4" s="142"/>
      <c r="G4" s="141" t="s">
        <v>57</v>
      </c>
    </row>
    <row r="5" spans="1:7" s="130" customFormat="1" ht="19.899999999999999" customHeight="1">
      <c r="B5" s="140">
        <v>2024</v>
      </c>
      <c r="C5" s="140">
        <v>2024</v>
      </c>
      <c r="D5" s="140" t="s">
        <v>205</v>
      </c>
      <c r="E5" s="139" t="s">
        <v>206</v>
      </c>
      <c r="F5" s="139"/>
      <c r="G5" s="135" t="s">
        <v>205</v>
      </c>
    </row>
    <row r="6" spans="1:7" s="130" customFormat="1" ht="19.899999999999999" customHeight="1">
      <c r="B6" s="138"/>
      <c r="C6" s="110"/>
      <c r="D6" s="137"/>
      <c r="E6" s="136" t="s">
        <v>204</v>
      </c>
      <c r="F6" s="136" t="s">
        <v>203</v>
      </c>
      <c r="G6" s="135" t="s">
        <v>202</v>
      </c>
    </row>
    <row r="7" spans="1:7" s="130" customFormat="1" ht="19.899999999999999" customHeight="1">
      <c r="B7" s="133"/>
      <c r="C7" s="133"/>
      <c r="D7" s="133"/>
      <c r="E7" s="134">
        <v>2024</v>
      </c>
      <c r="F7" s="133">
        <v>2023</v>
      </c>
      <c r="G7" s="132" t="s">
        <v>201</v>
      </c>
    </row>
    <row r="8" spans="1:7" s="130" customFormat="1" ht="20.100000000000001" customHeight="1">
      <c r="B8" s="131"/>
      <c r="C8" s="131"/>
      <c r="D8" s="131"/>
    </row>
    <row r="9" spans="1:7" s="130" customFormat="1" ht="30" customHeight="1">
      <c r="A9" s="129" t="s">
        <v>200</v>
      </c>
      <c r="B9" s="126">
        <v>11216</v>
      </c>
      <c r="C9" s="126">
        <v>14187</v>
      </c>
      <c r="D9" s="126">
        <v>136085</v>
      </c>
      <c r="E9" s="125">
        <v>126.48894436519258</v>
      </c>
      <c r="F9" s="125">
        <v>90.196452412740797</v>
      </c>
      <c r="G9" s="124">
        <v>101.86536719738311</v>
      </c>
    </row>
    <row r="10" spans="1:7" s="130" customFormat="1" ht="30" customHeight="1">
      <c r="A10" s="129" t="s">
        <v>199</v>
      </c>
      <c r="B10" s="126">
        <v>92818</v>
      </c>
      <c r="C10" s="126">
        <v>153537</v>
      </c>
      <c r="D10" s="126">
        <v>1312073</v>
      </c>
      <c r="E10" s="125">
        <v>165.41726820228834</v>
      </c>
      <c r="F10" s="125">
        <v>109.52143178138085</v>
      </c>
      <c r="G10" s="124">
        <v>104.08098509709851</v>
      </c>
    </row>
    <row r="11" spans="1:7" s="128" customFormat="1" ht="30" customHeight="1">
      <c r="A11" s="129" t="s">
        <v>198</v>
      </c>
      <c r="B11" s="126">
        <v>62988</v>
      </c>
      <c r="C11" s="126">
        <v>80477</v>
      </c>
      <c r="D11" s="126">
        <v>815574</v>
      </c>
      <c r="E11" s="125">
        <v>127.76560614720265</v>
      </c>
      <c r="F11" s="125">
        <v>60.782314466548847</v>
      </c>
      <c r="G11" s="124">
        <v>91.319244610358055</v>
      </c>
    </row>
    <row r="12" spans="1:7" s="128" customFormat="1" ht="30" customHeight="1">
      <c r="A12" s="127" t="s">
        <v>197</v>
      </c>
      <c r="B12" s="125">
        <v>8.275499286733238</v>
      </c>
      <c r="C12" s="125">
        <v>10.822372594628886</v>
      </c>
      <c r="D12" s="125">
        <v>9.6415696072307746</v>
      </c>
      <c r="E12" s="125">
        <v>130.77606824253655</v>
      </c>
      <c r="F12" s="125">
        <v>121.42543176776906</v>
      </c>
      <c r="G12" s="124">
        <v>102.17504531782842</v>
      </c>
    </row>
    <row r="13" spans="1:7" s="128" customFormat="1" ht="30" customHeight="1">
      <c r="A13" s="129" t="s">
        <v>196</v>
      </c>
      <c r="B13" s="126">
        <v>6479</v>
      </c>
      <c r="C13" s="126">
        <v>8651</v>
      </c>
      <c r="D13" s="126">
        <v>66240</v>
      </c>
      <c r="E13" s="125">
        <v>133.52369192776663</v>
      </c>
      <c r="F13" s="125">
        <v>153.6589698046181</v>
      </c>
      <c r="G13" s="124">
        <v>127.72603690634581</v>
      </c>
    </row>
    <row r="14" spans="1:7" s="128" customFormat="1" ht="30" customHeight="1">
      <c r="A14" s="127" t="s">
        <v>195</v>
      </c>
      <c r="B14" s="126">
        <v>4233</v>
      </c>
      <c r="C14" s="126">
        <v>5454</v>
      </c>
      <c r="D14" s="126">
        <v>92135</v>
      </c>
      <c r="E14" s="125">
        <v>128.84479092841957</v>
      </c>
      <c r="F14" s="125">
        <v>99.145609889111071</v>
      </c>
      <c r="G14" s="124">
        <v>113.62627333941742</v>
      </c>
    </row>
    <row r="15" spans="1:7" s="128" customFormat="1" ht="30" customHeight="1">
      <c r="A15" s="127" t="s">
        <v>194</v>
      </c>
      <c r="B15" s="126">
        <v>7410</v>
      </c>
      <c r="C15" s="126">
        <v>5424</v>
      </c>
      <c r="D15" s="126">
        <v>63712</v>
      </c>
      <c r="E15" s="125">
        <v>73.198380566801617</v>
      </c>
      <c r="F15" s="125">
        <v>110.73907717435686</v>
      </c>
      <c r="G15" s="124">
        <v>125.57800335074407</v>
      </c>
    </row>
    <row r="16" spans="1:7" ht="30" customHeight="1">
      <c r="A16" s="127" t="s">
        <v>193</v>
      </c>
      <c r="B16" s="126">
        <v>1605</v>
      </c>
      <c r="C16" s="126">
        <v>1987</v>
      </c>
      <c r="D16" s="126">
        <v>17353</v>
      </c>
      <c r="E16" s="125">
        <v>123.80062305295949</v>
      </c>
      <c r="F16" s="125">
        <v>134.25675675675677</v>
      </c>
      <c r="G16" s="124">
        <v>120.45675413022352</v>
      </c>
    </row>
    <row r="17" spans="4:4" ht="20.100000000000001" customHeight="1">
      <c r="D17" s="123"/>
    </row>
    <row r="18" spans="4:4" ht="20.100000000000001" customHeight="1"/>
    <row r="19" spans="4:4" ht="20.100000000000001" customHeight="1"/>
    <row r="20" spans="4:4" ht="20.100000000000001" customHeight="1"/>
    <row r="21" spans="4:4" ht="20.100000000000001" customHeight="1"/>
    <row r="22" spans="4:4" ht="20.100000000000001" customHeight="1"/>
    <row r="23" spans="4:4" ht="20.100000000000001" customHeight="1"/>
    <row r="24" spans="4:4" ht="20.100000000000001" customHeight="1"/>
    <row r="25" spans="4:4" ht="20.100000000000001" customHeight="1"/>
    <row r="26" spans="4:4" ht="21.6" customHeight="1"/>
    <row r="27" spans="4:4" ht="21.6" customHeight="1"/>
    <row r="28" spans="4:4" ht="21.6" customHeight="1"/>
    <row r="34" spans="1:7" ht="15">
      <c r="A34" s="121"/>
      <c r="B34" s="121"/>
      <c r="C34" s="121"/>
      <c r="D34" s="121"/>
      <c r="E34" s="121"/>
      <c r="F34" s="121"/>
      <c r="G34" s="121"/>
    </row>
    <row r="35" spans="1:7" ht="15">
      <c r="A35" s="121"/>
      <c r="B35" s="121"/>
      <c r="C35" s="121"/>
      <c r="D35" s="121"/>
      <c r="E35" s="121"/>
      <c r="F35" s="121"/>
      <c r="G35" s="121"/>
    </row>
    <row r="36" spans="1:7" ht="15">
      <c r="A36" s="121"/>
      <c r="B36" s="121"/>
      <c r="C36" s="121"/>
      <c r="D36" s="121"/>
      <c r="E36" s="121"/>
      <c r="F36" s="121"/>
      <c r="G36" s="121"/>
    </row>
    <row r="37" spans="1:7" ht="15">
      <c r="A37" s="121"/>
      <c r="B37" s="121"/>
      <c r="C37" s="121"/>
      <c r="D37" s="121"/>
      <c r="E37" s="121"/>
      <c r="F37" s="121"/>
      <c r="G37" s="121"/>
    </row>
    <row r="38" spans="1:7" ht="15">
      <c r="A38" s="121"/>
      <c r="B38" s="121"/>
      <c r="C38" s="121"/>
      <c r="D38" s="121"/>
      <c r="E38" s="121"/>
      <c r="F38" s="121"/>
      <c r="G38" s="121"/>
    </row>
    <row r="39" spans="1:7" ht="15">
      <c r="A39" s="121"/>
      <c r="B39" s="121"/>
      <c r="C39" s="121"/>
      <c r="D39" s="121"/>
      <c r="E39" s="121"/>
      <c r="F39" s="121"/>
      <c r="G39" s="121"/>
    </row>
    <row r="40" spans="1:7" ht="15">
      <c r="A40" s="121"/>
      <c r="B40" s="121"/>
      <c r="C40" s="121"/>
      <c r="D40" s="121"/>
      <c r="E40" s="121"/>
      <c r="F40" s="121"/>
      <c r="G40" s="121"/>
    </row>
    <row r="41" spans="1:7" ht="15">
      <c r="A41" s="121"/>
      <c r="B41" s="121"/>
      <c r="C41" s="121"/>
      <c r="D41" s="121"/>
      <c r="E41" s="121"/>
      <c r="F41" s="121"/>
      <c r="G41" s="121"/>
    </row>
    <row r="42" spans="1:7" ht="15">
      <c r="A42" s="121"/>
      <c r="B42" s="121"/>
      <c r="C42" s="121"/>
      <c r="D42" s="121"/>
      <c r="E42" s="121"/>
      <c r="F42" s="121"/>
      <c r="G42" s="121"/>
    </row>
    <row r="43" spans="1:7" ht="15">
      <c r="A43" s="121"/>
      <c r="B43" s="121"/>
      <c r="C43" s="121"/>
      <c r="D43" s="121"/>
      <c r="E43" s="121"/>
      <c r="F43" s="121"/>
      <c r="G43" s="121"/>
    </row>
    <row r="44" spans="1:7" ht="15">
      <c r="A44" s="122"/>
      <c r="B44" s="122"/>
      <c r="C44" s="122"/>
      <c r="D44" s="122"/>
      <c r="E44" s="122"/>
      <c r="F44" s="122"/>
      <c r="G44" s="122"/>
    </row>
    <row r="45" spans="1:7" ht="15">
      <c r="A45" s="122"/>
      <c r="B45" s="122"/>
      <c r="C45" s="122"/>
      <c r="D45" s="122"/>
      <c r="E45" s="122"/>
      <c r="F45" s="122"/>
      <c r="G45" s="122"/>
    </row>
    <row r="46" spans="1:7" ht="15">
      <c r="A46" s="122"/>
      <c r="B46" s="122"/>
      <c r="C46" s="122"/>
      <c r="D46" s="122"/>
      <c r="E46" s="122"/>
      <c r="F46" s="122"/>
      <c r="G46" s="122"/>
    </row>
    <row r="47" spans="1:7" ht="15">
      <c r="A47" s="122"/>
      <c r="B47" s="122"/>
      <c r="C47" s="122"/>
      <c r="D47" s="122"/>
      <c r="E47" s="122"/>
      <c r="F47" s="122"/>
      <c r="G47" s="122"/>
    </row>
    <row r="48" spans="1:7" ht="15">
      <c r="A48" s="121"/>
      <c r="B48" s="121"/>
      <c r="C48" s="121"/>
      <c r="D48" s="121"/>
      <c r="E48" s="121"/>
      <c r="F48" s="121"/>
      <c r="G48" s="121"/>
    </row>
    <row r="49" spans="1:7" ht="15">
      <c r="A49" s="121"/>
      <c r="B49" s="121"/>
      <c r="C49" s="121"/>
      <c r="D49" s="121"/>
      <c r="E49" s="121"/>
      <c r="F49" s="121"/>
      <c r="G49" s="121"/>
    </row>
    <row r="50" spans="1:7" ht="15">
      <c r="A50" s="121"/>
      <c r="B50" s="121"/>
      <c r="C50" s="121"/>
      <c r="D50" s="121"/>
      <c r="E50" s="121"/>
      <c r="F50" s="121"/>
      <c r="G50" s="121"/>
    </row>
  </sheetData>
  <mergeCells count="2">
    <mergeCell ref="E4:F4"/>
    <mergeCell ref="E5:F5"/>
  </mergeCells>
  <pageMargins left="0.78740157480314965" right="0.47244094488188981" top="0.74803149606299213" bottom="0.51181102362204722" header="0.43307086614173229" footer="0.31496062992125984"/>
  <pageSetup paperSize="9" orientation="portrait" r:id="rId1"/>
  <headerFooter alignWithMargins="0">
    <oddHeader>&amp;C&amp;"Times New Roman,Regular"&amp;12&amp;P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73B99-054F-4EA3-942C-C3CF7EE84433}">
  <dimension ref="A1:I78"/>
  <sheetViews>
    <sheetView zoomScaleNormal="100" workbookViewId="0">
      <selection activeCell="B6" sqref="B6"/>
    </sheetView>
  </sheetViews>
  <sheetFormatPr defaultColWidth="10" defaultRowHeight="12.75"/>
  <cols>
    <col min="1" max="1" width="2.7109375" style="148" customWidth="1"/>
    <col min="2" max="2" width="41.140625" style="148" customWidth="1"/>
    <col min="3" max="3" width="11.28515625" style="148" customWidth="1"/>
    <col min="4" max="4" width="11.5703125" style="148" customWidth="1"/>
    <col min="5" max="5" width="10.140625" style="148" customWidth="1"/>
    <col min="6" max="6" width="1" style="148" customWidth="1"/>
    <col min="7" max="7" width="10.28515625" style="148" customWidth="1"/>
    <col min="8" max="8" width="10.140625" style="148" customWidth="1"/>
    <col min="9" max="9" width="9.5703125" style="148" customWidth="1"/>
    <col min="10" max="16384" width="10" style="148"/>
  </cols>
  <sheetData>
    <row r="1" spans="1:9" s="150" customFormat="1" ht="20.100000000000001" customHeight="1">
      <c r="A1" s="151" t="s">
        <v>241</v>
      </c>
      <c r="B1" s="151"/>
      <c r="C1" s="190"/>
      <c r="D1" s="190"/>
      <c r="E1" s="190"/>
      <c r="F1" s="190"/>
      <c r="G1" s="190"/>
    </row>
    <row r="2" spans="1:9" ht="20.100000000000001" customHeight="1">
      <c r="A2" s="149"/>
      <c r="B2" s="149"/>
      <c r="C2" s="130"/>
      <c r="D2" s="130"/>
      <c r="E2" s="130"/>
      <c r="F2" s="130"/>
      <c r="G2" s="130"/>
    </row>
    <row r="3" spans="1:9" s="144" customFormat="1" ht="20.100000000000001" customHeight="1">
      <c r="A3" s="147"/>
      <c r="B3" s="147"/>
      <c r="C3" s="147"/>
      <c r="D3" s="147"/>
      <c r="E3" s="147"/>
      <c r="F3" s="147"/>
      <c r="G3" s="189"/>
    </row>
    <row r="4" spans="1:9" s="144" customFormat="1" ht="15" customHeight="1">
      <c r="A4" s="188"/>
      <c r="B4" s="188"/>
      <c r="C4" s="142" t="s">
        <v>237</v>
      </c>
      <c r="D4" s="187"/>
      <c r="E4" s="187"/>
      <c r="F4" s="76"/>
      <c r="G4" s="186" t="s">
        <v>236</v>
      </c>
      <c r="H4" s="185"/>
      <c r="I4" s="185"/>
    </row>
    <row r="5" spans="1:9" s="144" customFormat="1" ht="15" customHeight="1">
      <c r="A5" s="180"/>
      <c r="B5" s="180"/>
      <c r="C5" s="184"/>
      <c r="D5" s="184"/>
      <c r="E5" s="184"/>
      <c r="F5" s="74"/>
      <c r="G5" s="183" t="s">
        <v>235</v>
      </c>
      <c r="H5" s="183"/>
      <c r="I5" s="183"/>
    </row>
    <row r="6" spans="1:9" s="144" customFormat="1" ht="15" customHeight="1">
      <c r="A6" s="180"/>
      <c r="B6" s="180"/>
      <c r="C6" s="182" t="s">
        <v>233</v>
      </c>
      <c r="D6" s="182" t="s">
        <v>234</v>
      </c>
      <c r="E6" s="182" t="s">
        <v>233</v>
      </c>
      <c r="F6" s="74"/>
      <c r="G6" s="182" t="s">
        <v>233</v>
      </c>
      <c r="H6" s="182" t="s">
        <v>234</v>
      </c>
      <c r="I6" s="182" t="s">
        <v>233</v>
      </c>
    </row>
    <row r="7" spans="1:9" s="144" customFormat="1" ht="15" customHeight="1">
      <c r="A7" s="180"/>
      <c r="B7" s="180"/>
      <c r="C7" s="181" t="s">
        <v>232</v>
      </c>
      <c r="D7" s="181" t="s">
        <v>231</v>
      </c>
      <c r="E7" s="181" t="s">
        <v>230</v>
      </c>
      <c r="F7" s="74"/>
      <c r="G7" s="181" t="s">
        <v>232</v>
      </c>
      <c r="H7" s="181" t="s">
        <v>231</v>
      </c>
      <c r="I7" s="181" t="s">
        <v>230</v>
      </c>
    </row>
    <row r="8" spans="1:9" s="144" customFormat="1" ht="15" customHeight="1">
      <c r="A8" s="180"/>
      <c r="B8" s="180"/>
      <c r="C8" s="179" t="s">
        <v>229</v>
      </c>
      <c r="D8" s="178" t="s">
        <v>228</v>
      </c>
      <c r="E8" s="178" t="s">
        <v>227</v>
      </c>
      <c r="F8" s="72"/>
      <c r="G8" s="178"/>
      <c r="H8" s="178"/>
      <c r="I8" s="178"/>
    </row>
    <row r="9" spans="1:9" s="144" customFormat="1" ht="20.100000000000001" customHeight="1">
      <c r="A9" s="147"/>
      <c r="B9" s="147"/>
      <c r="C9" s="74"/>
      <c r="D9" s="74"/>
      <c r="E9" s="74"/>
      <c r="F9" s="74"/>
      <c r="G9" s="74"/>
    </row>
    <row r="10" spans="1:9" s="172" customFormat="1" ht="20.100000000000001" customHeight="1">
      <c r="A10" s="159" t="s">
        <v>226</v>
      </c>
      <c r="B10" s="177"/>
      <c r="C10" s="175">
        <v>136085</v>
      </c>
      <c r="D10" s="175">
        <v>1312073.249594681</v>
      </c>
      <c r="E10" s="175">
        <v>815574</v>
      </c>
      <c r="F10" s="175"/>
      <c r="G10" s="166">
        <v>101.86536719738311</v>
      </c>
      <c r="H10" s="166">
        <v>104.08099623408145</v>
      </c>
      <c r="I10" s="166">
        <v>91.319244610358055</v>
      </c>
    </row>
    <row r="11" spans="1:9" s="172" customFormat="1" ht="18.399999999999999" customHeight="1">
      <c r="A11" s="159" t="s">
        <v>225</v>
      </c>
      <c r="B11" s="177"/>
      <c r="C11" s="176"/>
      <c r="D11" s="176"/>
      <c r="E11" s="176"/>
      <c r="F11" s="175"/>
      <c r="G11" s="174"/>
      <c r="H11" s="173"/>
      <c r="I11" s="173"/>
    </row>
    <row r="12" spans="1:9" s="170" customFormat="1" ht="18.399999999999999" customHeight="1">
      <c r="A12" s="171"/>
      <c r="B12" s="168" t="s">
        <v>224</v>
      </c>
      <c r="C12" s="167">
        <v>1373</v>
      </c>
      <c r="D12" s="167">
        <v>18708.387513494999</v>
      </c>
      <c r="E12" s="167">
        <v>9184</v>
      </c>
      <c r="F12" s="167"/>
      <c r="G12" s="166">
        <v>94.755003450655622</v>
      </c>
      <c r="H12" s="166">
        <v>90.513701161547544</v>
      </c>
      <c r="I12" s="166">
        <v>100.61349693251533</v>
      </c>
    </row>
    <row r="13" spans="1:9" s="170" customFormat="1" ht="18.399999999999999" customHeight="1">
      <c r="A13" s="171"/>
      <c r="B13" s="168" t="s">
        <v>223</v>
      </c>
      <c r="C13" s="167">
        <v>31585</v>
      </c>
      <c r="D13" s="167">
        <v>400601.31124043604</v>
      </c>
      <c r="E13" s="167">
        <v>382728</v>
      </c>
      <c r="F13" s="167">
        <v>0</v>
      </c>
      <c r="G13" s="166">
        <v>99.470916133908602</v>
      </c>
      <c r="H13" s="166">
        <v>99.203828706351558</v>
      </c>
      <c r="I13" s="166">
        <v>82.882281987036919</v>
      </c>
    </row>
    <row r="14" spans="1:9" s="144" customFormat="1" ht="18.399999999999999" customHeight="1">
      <c r="A14" s="165"/>
      <c r="B14" s="164" t="s">
        <v>222</v>
      </c>
      <c r="C14" s="163">
        <v>548</v>
      </c>
      <c r="D14" s="162">
        <v>15285.049589999999</v>
      </c>
      <c r="E14" s="162">
        <v>6979</v>
      </c>
      <c r="F14" s="160"/>
      <c r="G14" s="161">
        <v>83.536585365853654</v>
      </c>
      <c r="H14" s="161">
        <v>91.450096409687447</v>
      </c>
      <c r="I14" s="161">
        <v>175.52816901408451</v>
      </c>
    </row>
    <row r="15" spans="1:9" s="144" customFormat="1" ht="18.399999999999999" customHeight="1">
      <c r="A15" s="165"/>
      <c r="B15" s="164" t="s">
        <v>49</v>
      </c>
      <c r="C15" s="163">
        <v>16486</v>
      </c>
      <c r="D15" s="162">
        <v>161332.10974107101</v>
      </c>
      <c r="E15" s="162">
        <v>309366</v>
      </c>
      <c r="F15" s="160"/>
      <c r="G15" s="161">
        <v>103.9208270297529</v>
      </c>
      <c r="H15" s="161">
        <v>84.090862097583923</v>
      </c>
      <c r="I15" s="161">
        <v>80.126911770419198</v>
      </c>
    </row>
    <row r="16" spans="1:9" s="144" customFormat="1" ht="29.25" customHeight="1">
      <c r="A16" s="165"/>
      <c r="B16" s="164" t="s">
        <v>221</v>
      </c>
      <c r="C16" s="163">
        <v>996</v>
      </c>
      <c r="D16" s="162">
        <v>24927.699333867997</v>
      </c>
      <c r="E16" s="162">
        <v>7012</v>
      </c>
      <c r="F16" s="160"/>
      <c r="G16" s="161">
        <v>107.55939524838011</v>
      </c>
      <c r="H16" s="161">
        <v>108.56189173142891</v>
      </c>
      <c r="I16" s="161">
        <v>120.85487762840398</v>
      </c>
    </row>
    <row r="17" spans="1:9" s="144" customFormat="1" ht="18.399999999999999" customHeight="1">
      <c r="A17" s="165"/>
      <c r="B17" s="164" t="s">
        <v>220</v>
      </c>
      <c r="C17" s="163">
        <v>13555</v>
      </c>
      <c r="D17" s="162">
        <v>199056.45257549701</v>
      </c>
      <c r="E17" s="162">
        <v>59371</v>
      </c>
      <c r="F17" s="160"/>
      <c r="G17" s="161">
        <v>94.743831690780738</v>
      </c>
      <c r="H17" s="161">
        <v>115.538349131781</v>
      </c>
      <c r="I17" s="161">
        <v>90.092564491654031</v>
      </c>
    </row>
    <row r="18" spans="1:9" s="146" customFormat="1" ht="18.399999999999999" customHeight="1">
      <c r="A18" s="169"/>
      <c r="B18" s="168" t="s">
        <v>219</v>
      </c>
      <c r="C18" s="167">
        <v>103127</v>
      </c>
      <c r="D18" s="167">
        <v>892763.55084074987</v>
      </c>
      <c r="E18" s="167">
        <v>423662</v>
      </c>
      <c r="F18" s="167"/>
      <c r="G18" s="166">
        <v>102.72534390533016</v>
      </c>
      <c r="H18" s="166">
        <v>106.7718134576177</v>
      </c>
      <c r="I18" s="166">
        <v>100.34604370903905</v>
      </c>
    </row>
    <row r="19" spans="1:9" s="144" customFormat="1" ht="27.75" customHeight="1">
      <c r="A19" s="165"/>
      <c r="B19" s="164" t="s">
        <v>218</v>
      </c>
      <c r="C19" s="163">
        <v>55612</v>
      </c>
      <c r="D19" s="162">
        <v>374355</v>
      </c>
      <c r="E19" s="162">
        <v>207945</v>
      </c>
      <c r="F19" s="160"/>
      <c r="G19" s="161">
        <v>107.48149436616995</v>
      </c>
      <c r="H19" s="161">
        <v>105.8550948480536</v>
      </c>
      <c r="I19" s="161">
        <v>103.88731240382887</v>
      </c>
    </row>
    <row r="20" spans="1:9" s="144" customFormat="1" ht="18.399999999999999" customHeight="1">
      <c r="A20" s="165"/>
      <c r="B20" s="164" t="s">
        <v>217</v>
      </c>
      <c r="C20" s="163">
        <v>7317</v>
      </c>
      <c r="D20" s="162">
        <v>42411.289081148003</v>
      </c>
      <c r="E20" s="162">
        <v>32769</v>
      </c>
      <c r="F20" s="160"/>
      <c r="G20" s="161">
        <v>111.33597078514912</v>
      </c>
      <c r="H20" s="161">
        <v>90.498056508926894</v>
      </c>
      <c r="I20" s="161">
        <v>117.07395498392283</v>
      </c>
    </row>
    <row r="21" spans="1:9" s="144" customFormat="1" ht="18.399999999999999" customHeight="1">
      <c r="A21" s="165"/>
      <c r="B21" s="164" t="s">
        <v>216</v>
      </c>
      <c r="C21" s="163">
        <v>5024</v>
      </c>
      <c r="D21" s="162">
        <v>63578.244700540992</v>
      </c>
      <c r="E21" s="162">
        <v>22003</v>
      </c>
      <c r="F21" s="160"/>
      <c r="G21" s="161">
        <v>88.09398562160267</v>
      </c>
      <c r="H21" s="161">
        <v>202.3126171313736</v>
      </c>
      <c r="I21" s="161">
        <v>88.79696517212156</v>
      </c>
    </row>
    <row r="22" spans="1:9" s="144" customFormat="1" ht="18.399999999999999" customHeight="1">
      <c r="A22" s="165"/>
      <c r="B22" s="164" t="s">
        <v>215</v>
      </c>
      <c r="C22" s="163">
        <v>4203</v>
      </c>
      <c r="D22" s="162">
        <v>14029.394120854</v>
      </c>
      <c r="E22" s="162">
        <v>18980</v>
      </c>
      <c r="F22" s="160"/>
      <c r="G22" s="161">
        <v>105.65610859728507</v>
      </c>
      <c r="H22" s="161">
        <v>92.63715772888979</v>
      </c>
      <c r="I22" s="161">
        <v>95.190330508049541</v>
      </c>
    </row>
    <row r="23" spans="1:9" s="144" customFormat="1" ht="18.399999999999999" customHeight="1">
      <c r="A23" s="165"/>
      <c r="B23" s="164" t="s">
        <v>214</v>
      </c>
      <c r="C23" s="163">
        <v>1138</v>
      </c>
      <c r="D23" s="162">
        <v>20660.176567998999</v>
      </c>
      <c r="E23" s="162">
        <v>5631</v>
      </c>
      <c r="F23" s="160"/>
      <c r="G23" s="161">
        <v>98.699045967042494</v>
      </c>
      <c r="H23" s="161">
        <v>74.564943893597942</v>
      </c>
      <c r="I23" s="161">
        <v>101.4960346070656</v>
      </c>
    </row>
    <row r="24" spans="1:9" s="144" customFormat="1" ht="18.399999999999999" customHeight="1">
      <c r="A24" s="165"/>
      <c r="B24" s="164" t="s">
        <v>213</v>
      </c>
      <c r="C24" s="163">
        <v>3896</v>
      </c>
      <c r="D24" s="162">
        <v>254484.98075337702</v>
      </c>
      <c r="E24" s="162">
        <v>21464</v>
      </c>
      <c r="F24" s="160"/>
      <c r="G24" s="161">
        <v>100.72388831437435</v>
      </c>
      <c r="H24" s="161">
        <v>123.6238840942403</v>
      </c>
      <c r="I24" s="161">
        <v>101.34567260021721</v>
      </c>
    </row>
    <row r="25" spans="1:9" s="144" customFormat="1" ht="40.5" customHeight="1">
      <c r="A25" s="165"/>
      <c r="B25" s="164" t="s">
        <v>212</v>
      </c>
      <c r="C25" s="163">
        <v>10512</v>
      </c>
      <c r="D25" s="162">
        <v>52643.089297541999</v>
      </c>
      <c r="E25" s="162">
        <v>47570</v>
      </c>
      <c r="F25" s="160"/>
      <c r="G25" s="161">
        <v>95.790049207217052</v>
      </c>
      <c r="H25" s="161">
        <v>70.96419969616052</v>
      </c>
      <c r="I25" s="161">
        <v>99.346323329783019</v>
      </c>
    </row>
    <row r="26" spans="1:9" s="144" customFormat="1" ht="18.399999999999999" customHeight="1">
      <c r="A26" s="165"/>
      <c r="B26" s="164" t="s">
        <v>211</v>
      </c>
      <c r="C26" s="163">
        <v>4351</v>
      </c>
      <c r="D26" s="162">
        <v>14051.460860130999</v>
      </c>
      <c r="E26" s="162">
        <v>19036</v>
      </c>
      <c r="F26" s="160"/>
      <c r="G26" s="161">
        <v>93.409188492915419</v>
      </c>
      <c r="H26" s="161">
        <v>86.206768434218745</v>
      </c>
      <c r="I26" s="161">
        <v>88.733510464736867</v>
      </c>
    </row>
    <row r="27" spans="1:9" s="144" customFormat="1" ht="18.399999999999999" customHeight="1">
      <c r="A27" s="165"/>
      <c r="B27" s="164" t="s">
        <v>210</v>
      </c>
      <c r="C27" s="163">
        <v>1350</v>
      </c>
      <c r="D27" s="162">
        <v>10134.267085256999</v>
      </c>
      <c r="E27" s="162">
        <v>7239</v>
      </c>
      <c r="F27" s="160"/>
      <c r="G27" s="161">
        <v>96.982758620689651</v>
      </c>
      <c r="H27" s="161">
        <v>80.947303959355224</v>
      </c>
      <c r="I27" s="161">
        <v>96.481407437025197</v>
      </c>
    </row>
    <row r="28" spans="1:9" s="144" customFormat="1" ht="18.399999999999999" customHeight="1">
      <c r="A28" s="165"/>
      <c r="B28" s="164" t="s">
        <v>209</v>
      </c>
      <c r="C28" s="163">
        <v>1152</v>
      </c>
      <c r="D28" s="162">
        <v>7335.0209333310004</v>
      </c>
      <c r="E28" s="162">
        <v>4956</v>
      </c>
      <c r="F28" s="160"/>
      <c r="G28" s="161">
        <v>112.94117647058823</v>
      </c>
      <c r="H28" s="161">
        <v>111.58481613729801</v>
      </c>
      <c r="I28" s="161">
        <v>112.63636363636364</v>
      </c>
    </row>
    <row r="29" spans="1:9" ht="38.25" customHeight="1">
      <c r="A29" s="165"/>
      <c r="B29" s="164" t="s">
        <v>208</v>
      </c>
      <c r="C29" s="163">
        <v>7202</v>
      </c>
      <c r="D29" s="162">
        <v>35819.137810082</v>
      </c>
      <c r="E29" s="162">
        <v>31328</v>
      </c>
      <c r="F29" s="160"/>
      <c r="G29" s="161">
        <v>90.409239266884256</v>
      </c>
      <c r="H29" s="161">
        <v>85.279092065144312</v>
      </c>
      <c r="I29" s="161">
        <v>86.567741578932825</v>
      </c>
    </row>
    <row r="30" spans="1:9" ht="18.399999999999999" customHeight="1">
      <c r="A30" s="165"/>
      <c r="B30" s="164" t="s">
        <v>207</v>
      </c>
      <c r="C30" s="163">
        <v>1370</v>
      </c>
      <c r="D30" s="162">
        <v>3261.4896304879999</v>
      </c>
      <c r="E30" s="162">
        <v>4741</v>
      </c>
      <c r="F30" s="160"/>
      <c r="G30" s="161">
        <v>100.29282576866765</v>
      </c>
      <c r="H30" s="161">
        <v>83.221358486565464</v>
      </c>
      <c r="I30" s="161">
        <v>91.631233088519522</v>
      </c>
    </row>
    <row r="31" spans="1:9" ht="18" customHeight="1">
      <c r="C31" s="130"/>
      <c r="D31" s="160"/>
      <c r="E31" s="160"/>
      <c r="F31" s="160"/>
      <c r="G31" s="154"/>
      <c r="H31" s="158"/>
      <c r="I31" s="158"/>
    </row>
    <row r="32" spans="1:9" ht="18" customHeight="1">
      <c r="A32" s="159"/>
      <c r="B32" s="159"/>
      <c r="C32" s="159"/>
      <c r="D32" s="159"/>
      <c r="E32" s="159"/>
      <c r="F32" s="128"/>
      <c r="G32" s="154"/>
      <c r="H32" s="158"/>
      <c r="I32" s="158"/>
    </row>
    <row r="33" spans="1:9" ht="18.399999999999999" customHeight="1">
      <c r="B33" s="157"/>
      <c r="C33" s="155"/>
      <c r="D33" s="156"/>
      <c r="E33" s="155"/>
      <c r="G33" s="154"/>
      <c r="H33" s="154"/>
      <c r="I33" s="154"/>
    </row>
    <row r="34" spans="1:9" ht="18.399999999999999" customHeight="1">
      <c r="B34" s="157"/>
      <c r="C34" s="155"/>
      <c r="D34" s="156"/>
      <c r="E34" s="155"/>
      <c r="G34" s="154"/>
      <c r="H34" s="154"/>
      <c r="I34" s="154"/>
    </row>
    <row r="35" spans="1:9" ht="18.399999999999999" customHeight="1">
      <c r="B35" s="157"/>
      <c r="C35" s="155"/>
      <c r="D35" s="156"/>
      <c r="E35" s="155"/>
      <c r="G35" s="154"/>
      <c r="H35" s="154"/>
      <c r="I35" s="154"/>
    </row>
    <row r="36" spans="1:9" ht="18.399999999999999" customHeight="1">
      <c r="B36" s="157"/>
      <c r="C36" s="155"/>
      <c r="D36" s="156"/>
      <c r="E36" s="155"/>
      <c r="G36" s="154"/>
      <c r="H36" s="154"/>
      <c r="I36" s="154"/>
    </row>
    <row r="37" spans="1:9" ht="18.399999999999999" customHeight="1">
      <c r="B37" s="157"/>
      <c r="C37" s="155"/>
      <c r="D37" s="156"/>
      <c r="E37" s="155"/>
      <c r="G37" s="154"/>
      <c r="H37" s="154"/>
      <c r="I37" s="154"/>
    </row>
    <row r="38" spans="1:9" ht="18.399999999999999" customHeight="1">
      <c r="B38" s="157"/>
      <c r="C38" s="155"/>
      <c r="D38" s="156"/>
      <c r="E38" s="155"/>
      <c r="G38" s="154"/>
      <c r="H38" s="154"/>
      <c r="I38" s="154"/>
    </row>
    <row r="39" spans="1:9" ht="20.100000000000001" customHeight="1">
      <c r="A39" s="130"/>
      <c r="B39" s="130"/>
      <c r="C39" s="130"/>
      <c r="D39" s="130"/>
      <c r="E39" s="130"/>
      <c r="F39" s="130"/>
      <c r="G39" s="130"/>
    </row>
    <row r="40" spans="1:9" ht="16.149999999999999" customHeight="1">
      <c r="A40" s="130"/>
      <c r="B40" s="130"/>
      <c r="C40" s="130"/>
      <c r="D40" s="130"/>
      <c r="E40" s="130"/>
      <c r="F40" s="130"/>
      <c r="G40" s="130"/>
    </row>
    <row r="41" spans="1:9" ht="16.149999999999999" customHeight="1">
      <c r="A41" s="130"/>
      <c r="B41" s="130"/>
      <c r="C41" s="130"/>
      <c r="D41" s="130"/>
      <c r="E41" s="130"/>
      <c r="F41" s="130"/>
      <c r="G41" s="130"/>
    </row>
    <row r="42" spans="1:9" ht="20.100000000000001" customHeight="1">
      <c r="A42" s="130"/>
      <c r="B42" s="130"/>
      <c r="C42" s="130"/>
      <c r="D42" s="130"/>
      <c r="E42" s="130"/>
      <c r="F42" s="130"/>
      <c r="G42" s="130"/>
    </row>
    <row r="43" spans="1:9" ht="20.100000000000001" customHeight="1">
      <c r="A43" s="130"/>
      <c r="B43" s="130"/>
      <c r="C43" s="130"/>
      <c r="D43" s="130"/>
      <c r="E43" s="130"/>
      <c r="F43" s="130"/>
      <c r="G43" s="130"/>
    </row>
    <row r="44" spans="1:9" ht="20.100000000000001" customHeight="1">
      <c r="A44" s="130"/>
      <c r="B44" s="130"/>
      <c r="C44" s="130"/>
      <c r="D44" s="130"/>
      <c r="E44" s="130"/>
      <c r="F44" s="130"/>
      <c r="G44" s="130"/>
    </row>
    <row r="45" spans="1:9" ht="20.100000000000001" customHeight="1">
      <c r="A45" s="130"/>
      <c r="B45" s="130"/>
      <c r="C45" s="130"/>
      <c r="D45" s="130"/>
      <c r="E45" s="130"/>
      <c r="F45" s="130"/>
      <c r="G45" s="130"/>
    </row>
    <row r="46" spans="1:9" ht="20.100000000000001" customHeight="1">
      <c r="A46" s="130"/>
      <c r="B46" s="130"/>
      <c r="C46" s="130"/>
      <c r="D46" s="130"/>
      <c r="E46" s="130"/>
      <c r="F46" s="130"/>
      <c r="G46" s="130"/>
    </row>
    <row r="47" spans="1:9" ht="20.100000000000001" customHeight="1">
      <c r="A47" s="130"/>
      <c r="B47" s="130"/>
      <c r="C47" s="130"/>
      <c r="D47" s="130"/>
      <c r="E47" s="130"/>
      <c r="F47" s="130"/>
      <c r="G47" s="130"/>
    </row>
    <row r="48" spans="1:9" ht="20.100000000000001" customHeight="1">
      <c r="A48" s="153"/>
      <c r="B48" s="153"/>
      <c r="C48" s="153"/>
      <c r="D48" s="152"/>
      <c r="E48" s="152"/>
      <c r="F48" s="152"/>
      <c r="G48" s="152"/>
      <c r="H48" s="152"/>
      <c r="I48" s="152"/>
    </row>
    <row r="49" spans="1:9" ht="20.100000000000001" customHeight="1">
      <c r="A49" s="153"/>
      <c r="B49" s="153"/>
      <c r="C49" s="153"/>
      <c r="D49" s="152"/>
      <c r="E49" s="152"/>
      <c r="F49" s="152"/>
      <c r="G49" s="152"/>
      <c r="H49" s="152"/>
      <c r="I49" s="152"/>
    </row>
    <row r="50" spans="1:9" ht="20.100000000000001" customHeight="1">
      <c r="A50" s="153"/>
      <c r="B50" s="153"/>
      <c r="C50" s="153"/>
      <c r="D50" s="152"/>
      <c r="E50" s="152"/>
      <c r="F50" s="152"/>
      <c r="G50" s="152"/>
      <c r="H50" s="152"/>
      <c r="I50" s="152"/>
    </row>
    <row r="51" spans="1:9" ht="20.100000000000001" customHeight="1">
      <c r="A51" s="153"/>
      <c r="B51" s="153"/>
      <c r="C51" s="153"/>
      <c r="D51" s="152"/>
      <c r="E51" s="152"/>
      <c r="F51" s="152"/>
      <c r="G51" s="152"/>
      <c r="H51" s="152"/>
      <c r="I51" s="152"/>
    </row>
    <row r="52" spans="1:9" ht="20.100000000000001" customHeight="1">
      <c r="A52" s="153"/>
      <c r="B52" s="153"/>
      <c r="C52" s="153"/>
      <c r="D52" s="152"/>
      <c r="E52" s="152"/>
      <c r="F52" s="152"/>
      <c r="G52" s="152"/>
      <c r="H52" s="152"/>
      <c r="I52" s="152"/>
    </row>
    <row r="53" spans="1:9" ht="20.100000000000001" customHeight="1">
      <c r="A53" s="153"/>
      <c r="B53" s="153"/>
      <c r="C53" s="153"/>
      <c r="D53" s="152"/>
      <c r="E53" s="152"/>
      <c r="F53" s="152"/>
      <c r="G53" s="152"/>
      <c r="H53" s="152"/>
      <c r="I53" s="152"/>
    </row>
    <row r="54" spans="1:9" ht="20.100000000000001" customHeight="1">
      <c r="A54" s="153"/>
      <c r="B54" s="153"/>
      <c r="C54" s="153"/>
      <c r="D54" s="152"/>
      <c r="E54" s="152"/>
      <c r="F54" s="152"/>
      <c r="G54" s="152"/>
      <c r="H54" s="152"/>
      <c r="I54" s="152"/>
    </row>
    <row r="55" spans="1:9" ht="20.100000000000001" customHeight="1">
      <c r="A55" s="153"/>
      <c r="B55" s="153"/>
      <c r="C55" s="153"/>
      <c r="D55" s="152"/>
      <c r="E55" s="152"/>
      <c r="F55" s="152"/>
      <c r="G55" s="152"/>
      <c r="H55" s="152"/>
      <c r="I55" s="152"/>
    </row>
    <row r="56" spans="1:9" ht="20.100000000000001" customHeight="1">
      <c r="A56" s="153"/>
      <c r="B56" s="153"/>
      <c r="C56" s="153"/>
      <c r="D56" s="152"/>
      <c r="E56" s="152"/>
      <c r="F56" s="152"/>
      <c r="G56" s="152"/>
      <c r="H56" s="152"/>
      <c r="I56" s="152"/>
    </row>
    <row r="57" spans="1:9" ht="20.100000000000001" customHeight="1">
      <c r="A57" s="153"/>
      <c r="B57" s="153"/>
      <c r="C57" s="153"/>
      <c r="D57" s="152"/>
      <c r="E57" s="152"/>
      <c r="F57" s="152"/>
      <c r="G57" s="152"/>
      <c r="H57" s="152"/>
      <c r="I57" s="152"/>
    </row>
    <row r="58" spans="1:9" ht="20.100000000000001" customHeight="1">
      <c r="A58" s="153"/>
      <c r="B58" s="153"/>
      <c r="C58" s="153"/>
      <c r="D58" s="152"/>
      <c r="E58" s="152"/>
      <c r="F58" s="152"/>
      <c r="G58" s="152"/>
      <c r="H58" s="152"/>
      <c r="I58" s="152"/>
    </row>
    <row r="59" spans="1:9" ht="20.100000000000001" customHeight="1">
      <c r="A59" s="153"/>
      <c r="B59" s="153"/>
      <c r="C59" s="153"/>
      <c r="D59" s="152"/>
      <c r="E59" s="152"/>
      <c r="F59" s="152"/>
      <c r="G59" s="152"/>
      <c r="H59" s="152"/>
      <c r="I59" s="152"/>
    </row>
    <row r="60" spans="1:9" ht="20.100000000000001" customHeight="1">
      <c r="A60" s="153"/>
      <c r="B60" s="153"/>
      <c r="C60" s="153"/>
      <c r="D60" s="152"/>
      <c r="E60" s="152"/>
      <c r="F60" s="152"/>
      <c r="G60" s="152"/>
      <c r="H60" s="152"/>
      <c r="I60" s="152"/>
    </row>
    <row r="61" spans="1:9" ht="20.100000000000001" customHeight="1">
      <c r="A61" s="153"/>
      <c r="B61" s="153"/>
      <c r="C61" s="153"/>
      <c r="D61" s="152"/>
      <c r="E61" s="152"/>
      <c r="F61" s="152"/>
      <c r="G61" s="152"/>
      <c r="H61" s="152"/>
      <c r="I61" s="152"/>
    </row>
    <row r="62" spans="1:9" ht="20.100000000000001" customHeight="1">
      <c r="A62" s="153"/>
      <c r="B62" s="153"/>
      <c r="C62" s="153"/>
      <c r="D62" s="152"/>
      <c r="E62" s="152"/>
      <c r="F62" s="152"/>
      <c r="G62" s="152"/>
      <c r="H62" s="152"/>
      <c r="I62" s="152"/>
    </row>
    <row r="63" spans="1:9" ht="20.100000000000001" customHeight="1">
      <c r="A63" s="152"/>
      <c r="B63" s="152"/>
      <c r="C63" s="152"/>
      <c r="D63" s="152"/>
      <c r="E63" s="152"/>
      <c r="F63" s="152"/>
      <c r="G63" s="152"/>
      <c r="H63" s="152"/>
      <c r="I63" s="152"/>
    </row>
    <row r="64" spans="1:9" ht="20.100000000000001" customHeight="1">
      <c r="A64" s="152"/>
      <c r="B64" s="152"/>
      <c r="C64" s="152"/>
      <c r="D64" s="152"/>
      <c r="E64" s="152"/>
      <c r="F64" s="152"/>
      <c r="G64" s="152"/>
      <c r="H64" s="152"/>
      <c r="I64" s="152"/>
    </row>
    <row r="65" spans="1:9" ht="20.100000000000001" customHeight="1">
      <c r="A65" s="152"/>
      <c r="B65" s="152"/>
      <c r="C65" s="152"/>
      <c r="D65" s="152"/>
      <c r="E65" s="152"/>
      <c r="F65" s="152"/>
      <c r="G65" s="152"/>
      <c r="H65" s="152"/>
      <c r="I65" s="152"/>
    </row>
    <row r="66" spans="1:9" ht="20.100000000000001" customHeight="1">
      <c r="A66" s="152"/>
      <c r="B66" s="152"/>
      <c r="C66" s="152"/>
      <c r="D66" s="152"/>
      <c r="E66" s="152"/>
      <c r="F66" s="152"/>
      <c r="G66" s="152"/>
      <c r="H66" s="152"/>
      <c r="I66" s="152"/>
    </row>
    <row r="67" spans="1:9" ht="20.100000000000001" customHeight="1">
      <c r="A67" s="152"/>
      <c r="B67" s="152"/>
      <c r="C67" s="152"/>
      <c r="D67" s="152"/>
      <c r="E67" s="152"/>
      <c r="F67" s="152"/>
      <c r="G67" s="152"/>
      <c r="H67" s="152"/>
      <c r="I67" s="152"/>
    </row>
    <row r="68" spans="1:9" ht="20.100000000000001" customHeight="1">
      <c r="A68" s="152"/>
      <c r="B68" s="152"/>
      <c r="C68" s="152"/>
      <c r="D68" s="152"/>
      <c r="E68" s="152"/>
      <c r="F68" s="152"/>
      <c r="G68" s="152"/>
      <c r="H68" s="152"/>
      <c r="I68" s="152"/>
    </row>
    <row r="69" spans="1:9" ht="20.100000000000001" customHeight="1">
      <c r="A69" s="152"/>
      <c r="B69" s="152"/>
      <c r="C69" s="152"/>
      <c r="D69" s="152"/>
      <c r="E69" s="152"/>
      <c r="F69" s="152"/>
      <c r="G69" s="152"/>
      <c r="H69" s="152"/>
      <c r="I69" s="152"/>
    </row>
    <row r="70" spans="1:9" ht="20.100000000000001" customHeight="1"/>
    <row r="71" spans="1:9" ht="20.100000000000001" customHeight="1"/>
    <row r="72" spans="1:9" ht="20.100000000000001" customHeight="1"/>
    <row r="73" spans="1:9" ht="20.100000000000001" customHeight="1"/>
    <row r="74" spans="1:9" ht="20.100000000000001" customHeight="1"/>
    <row r="75" spans="1:9" ht="20.100000000000001" customHeight="1"/>
    <row r="76" spans="1:9" ht="20.100000000000001" customHeight="1"/>
    <row r="77" spans="1:9" ht="20.100000000000001" customHeight="1"/>
    <row r="78" spans="1:9" ht="20.100000000000001" customHeight="1"/>
  </sheetData>
  <mergeCells count="3">
    <mergeCell ref="C4:E5"/>
    <mergeCell ref="G4:I4"/>
    <mergeCell ref="G5:I5"/>
  </mergeCells>
  <pageMargins left="0.78740157480314965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4894B-3FB7-4468-A3AB-840E09686BD4}">
  <dimension ref="A1:D73"/>
  <sheetViews>
    <sheetView zoomScaleNormal="100" workbookViewId="0">
      <selection activeCell="A7" sqref="A7"/>
    </sheetView>
  </sheetViews>
  <sheetFormatPr defaultColWidth="10" defaultRowHeight="12.75"/>
  <cols>
    <col min="1" max="1" width="47.28515625" style="152" customWidth="1"/>
    <col min="2" max="3" width="10.28515625" style="152" customWidth="1"/>
    <col min="4" max="4" width="25.5703125" style="152" customWidth="1"/>
    <col min="5" max="16384" width="10" style="152"/>
  </cols>
  <sheetData>
    <row r="1" spans="1:4" s="202" customFormat="1" ht="20.100000000000001" customHeight="1">
      <c r="A1" s="151" t="s">
        <v>242</v>
      </c>
      <c r="B1" s="190"/>
      <c r="C1" s="190"/>
      <c r="D1" s="150"/>
    </row>
    <row r="2" spans="1:4" ht="20.100000000000001" customHeight="1">
      <c r="A2" s="130"/>
      <c r="B2" s="130"/>
      <c r="C2" s="130"/>
      <c r="D2" s="148"/>
    </row>
    <row r="3" spans="1:4" s="193" customFormat="1" ht="20.100000000000001" customHeight="1">
      <c r="A3" s="147"/>
      <c r="B3" s="147"/>
      <c r="C3" s="189"/>
      <c r="D3" s="201" t="s">
        <v>239</v>
      </c>
    </row>
    <row r="4" spans="1:4" s="193" customFormat="1" ht="15.75" customHeight="1">
      <c r="A4" s="188"/>
      <c r="B4" s="200" t="s">
        <v>57</v>
      </c>
      <c r="C4" s="200" t="s">
        <v>57</v>
      </c>
      <c r="D4" s="182" t="s">
        <v>236</v>
      </c>
    </row>
    <row r="5" spans="1:4" s="193" customFormat="1" ht="15.75" customHeight="1">
      <c r="A5" s="180"/>
      <c r="B5" s="133">
        <v>2023</v>
      </c>
      <c r="C5" s="133">
        <v>2024</v>
      </c>
      <c r="D5" s="178" t="s">
        <v>238</v>
      </c>
    </row>
    <row r="6" spans="1:4" s="193" customFormat="1" ht="20.100000000000001" customHeight="1">
      <c r="A6" s="147"/>
      <c r="B6" s="74"/>
      <c r="C6" s="74"/>
      <c r="D6" s="74"/>
    </row>
    <row r="7" spans="1:4" s="197" customFormat="1" ht="20.100000000000001" customHeight="1">
      <c r="A7" s="159" t="s">
        <v>226</v>
      </c>
      <c r="B7" s="199">
        <v>51861</v>
      </c>
      <c r="C7" s="199">
        <f>SUM(C8,C9,C14)</f>
        <v>66240</v>
      </c>
      <c r="D7" s="198">
        <f>C7/B7*100</f>
        <v>127.72603690634581</v>
      </c>
    </row>
    <row r="8" spans="1:4" s="194" customFormat="1" ht="20.100000000000001" customHeight="1">
      <c r="A8" s="128" t="s">
        <v>224</v>
      </c>
      <c r="B8" s="196">
        <v>728</v>
      </c>
      <c r="C8" s="196">
        <v>878</v>
      </c>
      <c r="D8" s="195">
        <f>C8/B8*100</f>
        <v>120.60439560439559</v>
      </c>
    </row>
    <row r="9" spans="1:4" s="194" customFormat="1" ht="20.100000000000001" customHeight="1">
      <c r="A9" s="128" t="s">
        <v>223</v>
      </c>
      <c r="B9" s="196">
        <v>13972</v>
      </c>
      <c r="C9" s="196">
        <f>SUM(C10:C13)</f>
        <v>17679</v>
      </c>
      <c r="D9" s="195">
        <f>C9/B9*100</f>
        <v>126.53163469796735</v>
      </c>
    </row>
    <row r="10" spans="1:4" s="193" customFormat="1" ht="20.100000000000001" customHeight="1">
      <c r="A10" s="164" t="s">
        <v>222</v>
      </c>
      <c r="B10" s="192">
        <v>378</v>
      </c>
      <c r="C10" s="192">
        <v>437</v>
      </c>
      <c r="D10" s="191">
        <f>C10/B10*100</f>
        <v>115.60846560846561</v>
      </c>
    </row>
    <row r="11" spans="1:4" s="193" customFormat="1" ht="20.100000000000001" customHeight="1">
      <c r="A11" s="164" t="s">
        <v>49</v>
      </c>
      <c r="B11" s="192">
        <v>5981</v>
      </c>
      <c r="C11" s="192">
        <v>7640</v>
      </c>
      <c r="D11" s="191">
        <f>C11/B11*100</f>
        <v>127.73783648219361</v>
      </c>
    </row>
    <row r="12" spans="1:4" s="193" customFormat="1" ht="20.100000000000001" customHeight="1">
      <c r="A12" s="164" t="s">
        <v>221</v>
      </c>
      <c r="B12" s="192">
        <v>866</v>
      </c>
      <c r="C12" s="192">
        <v>1018</v>
      </c>
      <c r="D12" s="191">
        <f>C12/B12*100</f>
        <v>117.55196304849885</v>
      </c>
    </row>
    <row r="13" spans="1:4" s="193" customFormat="1" ht="20.100000000000001" customHeight="1">
      <c r="A13" s="164" t="s">
        <v>220</v>
      </c>
      <c r="B13" s="192">
        <v>6747</v>
      </c>
      <c r="C13" s="192">
        <v>8584</v>
      </c>
      <c r="D13" s="191">
        <f>C13/B13*100</f>
        <v>127.22691566622201</v>
      </c>
    </row>
    <row r="14" spans="1:4" s="194" customFormat="1" ht="20.100000000000001" customHeight="1">
      <c r="A14" s="128" t="s">
        <v>219</v>
      </c>
      <c r="B14" s="196">
        <v>37161</v>
      </c>
      <c r="C14" s="196">
        <f>SUM(C15:C26)</f>
        <v>47683</v>
      </c>
      <c r="D14" s="195">
        <f>C14/B14*100</f>
        <v>128.31463093027637</v>
      </c>
    </row>
    <row r="15" spans="1:4" s="193" customFormat="1" ht="29.25" customHeight="1">
      <c r="A15" s="164" t="s">
        <v>218</v>
      </c>
      <c r="B15" s="192">
        <v>18707</v>
      </c>
      <c r="C15" s="192">
        <v>24212</v>
      </c>
      <c r="D15" s="191">
        <f>C15/B15*100</f>
        <v>129.42748703693806</v>
      </c>
    </row>
    <row r="16" spans="1:4" s="193" customFormat="1" ht="20.100000000000001" customHeight="1">
      <c r="A16" s="164" t="s">
        <v>217</v>
      </c>
      <c r="B16" s="192">
        <v>2496</v>
      </c>
      <c r="C16" s="192">
        <v>3304</v>
      </c>
      <c r="D16" s="191">
        <f>C16/B16*100</f>
        <v>132.37179487179486</v>
      </c>
    </row>
    <row r="17" spans="1:4" s="193" customFormat="1" ht="20.100000000000001" customHeight="1">
      <c r="A17" s="164" t="s">
        <v>216</v>
      </c>
      <c r="B17" s="192">
        <v>2689</v>
      </c>
      <c r="C17" s="192">
        <v>3291</v>
      </c>
      <c r="D17" s="191">
        <f>C17/B17*100</f>
        <v>122.38750464856824</v>
      </c>
    </row>
    <row r="18" spans="1:4" s="193" customFormat="1" ht="20.100000000000001" customHeight="1">
      <c r="A18" s="164" t="s">
        <v>215</v>
      </c>
      <c r="B18" s="192">
        <v>1041</v>
      </c>
      <c r="C18" s="192">
        <v>1479</v>
      </c>
      <c r="D18" s="191">
        <f>C18/B18*100</f>
        <v>142.07492795389049</v>
      </c>
    </row>
    <row r="19" spans="1:4" s="193" customFormat="1" ht="20.100000000000001" customHeight="1">
      <c r="A19" s="164" t="s">
        <v>214</v>
      </c>
      <c r="B19" s="192">
        <v>485</v>
      </c>
      <c r="C19" s="192">
        <v>528</v>
      </c>
      <c r="D19" s="191">
        <f>C19/B19*100</f>
        <v>108.8659793814433</v>
      </c>
    </row>
    <row r="20" spans="1:4" s="193" customFormat="1" ht="20.100000000000001" customHeight="1">
      <c r="A20" s="164" t="s">
        <v>213</v>
      </c>
      <c r="B20" s="192">
        <v>1947</v>
      </c>
      <c r="C20" s="192">
        <v>2767</v>
      </c>
      <c r="D20" s="191">
        <f>C20/B20*100</f>
        <v>142.11607601438109</v>
      </c>
    </row>
    <row r="21" spans="1:4" s="193" customFormat="1" ht="30" customHeight="1">
      <c r="A21" s="164" t="s">
        <v>212</v>
      </c>
      <c r="B21" s="192">
        <v>3732</v>
      </c>
      <c r="C21" s="192">
        <v>4914</v>
      </c>
      <c r="D21" s="191">
        <f>C21/B21*100</f>
        <v>131.67202572347267</v>
      </c>
    </row>
    <row r="22" spans="1:4" s="193" customFormat="1" ht="20.100000000000001" customHeight="1">
      <c r="A22" s="164" t="s">
        <v>211</v>
      </c>
      <c r="B22" s="192">
        <v>1333</v>
      </c>
      <c r="C22" s="192">
        <v>1461</v>
      </c>
      <c r="D22" s="191">
        <f>C22/B22*100</f>
        <v>109.60240060015003</v>
      </c>
    </row>
    <row r="23" spans="1:4" s="193" customFormat="1" ht="20.100000000000001" customHeight="1">
      <c r="A23" s="164" t="s">
        <v>210</v>
      </c>
      <c r="B23" s="192">
        <v>256</v>
      </c>
      <c r="C23" s="192">
        <v>327</v>
      </c>
      <c r="D23" s="191">
        <f>C23/B23*100</f>
        <v>127.734375</v>
      </c>
    </row>
    <row r="24" spans="1:4" s="193" customFormat="1" ht="20.100000000000001" customHeight="1">
      <c r="A24" s="164" t="s">
        <v>209</v>
      </c>
      <c r="B24" s="192">
        <v>405</v>
      </c>
      <c r="C24" s="192">
        <v>433</v>
      </c>
      <c r="D24" s="191">
        <f>C24/B24*100</f>
        <v>106.91358024691357</v>
      </c>
    </row>
    <row r="25" spans="1:4" ht="41.25" customHeight="1">
      <c r="A25" s="164" t="s">
        <v>208</v>
      </c>
      <c r="B25" s="192">
        <v>2742</v>
      </c>
      <c r="C25" s="192">
        <v>3223</v>
      </c>
      <c r="D25" s="191">
        <f>C25/B25*100</f>
        <v>117.54194018964259</v>
      </c>
    </row>
    <row r="26" spans="1:4" ht="20.100000000000001" customHeight="1">
      <c r="A26" s="164" t="s">
        <v>207</v>
      </c>
      <c r="B26" s="192">
        <v>1328</v>
      </c>
      <c r="C26" s="192">
        <v>1744</v>
      </c>
      <c r="D26" s="191">
        <f>C26/B26*100</f>
        <v>131.32530120481925</v>
      </c>
    </row>
    <row r="27" spans="1:4" ht="20.100000000000001" customHeight="1">
      <c r="A27" s="130"/>
      <c r="B27" s="130"/>
      <c r="C27" s="130"/>
      <c r="D27" s="148"/>
    </row>
    <row r="28" spans="1:4" ht="20.100000000000001" customHeight="1">
      <c r="A28" s="130"/>
      <c r="B28" s="130"/>
      <c r="C28" s="130"/>
      <c r="D28" s="148"/>
    </row>
    <row r="29" spans="1:4" ht="20.100000000000001" customHeight="1">
      <c r="A29" s="130"/>
      <c r="B29" s="130"/>
      <c r="C29" s="130"/>
      <c r="D29" s="148"/>
    </row>
    <row r="30" spans="1:4" ht="20.100000000000001" customHeight="1">
      <c r="A30" s="130"/>
      <c r="B30" s="130"/>
      <c r="C30" s="130"/>
      <c r="D30" s="148"/>
    </row>
    <row r="31" spans="1:4" ht="20.100000000000001" customHeight="1">
      <c r="A31" s="130"/>
      <c r="B31" s="130"/>
      <c r="C31" s="130"/>
      <c r="D31" s="148"/>
    </row>
    <row r="32" spans="1:4" ht="20.100000000000001" customHeight="1">
      <c r="A32" s="130"/>
      <c r="B32" s="130"/>
      <c r="C32" s="130"/>
      <c r="D32" s="148"/>
    </row>
    <row r="33" spans="1:4" ht="20.100000000000001" customHeight="1">
      <c r="A33" s="130"/>
      <c r="B33" s="130"/>
      <c r="C33" s="130"/>
      <c r="D33" s="148"/>
    </row>
    <row r="34" spans="1:4" ht="20.100000000000001" customHeight="1">
      <c r="A34" s="130"/>
      <c r="B34" s="130"/>
      <c r="C34" s="130"/>
      <c r="D34" s="148"/>
    </row>
    <row r="35" spans="1:4" ht="20.100000000000001" customHeight="1">
      <c r="A35" s="130"/>
      <c r="B35" s="130"/>
      <c r="C35" s="130"/>
      <c r="D35" s="148"/>
    </row>
    <row r="36" spans="1:4" ht="20.100000000000001" customHeight="1">
      <c r="A36" s="130"/>
      <c r="B36" s="130"/>
      <c r="C36" s="130"/>
      <c r="D36" s="148"/>
    </row>
    <row r="37" spans="1:4" ht="20.100000000000001" customHeight="1">
      <c r="A37" s="130"/>
      <c r="B37" s="130"/>
      <c r="C37" s="130"/>
      <c r="D37" s="148"/>
    </row>
    <row r="38" spans="1:4" ht="20.100000000000001" customHeight="1">
      <c r="A38" s="130"/>
      <c r="B38" s="130"/>
      <c r="C38" s="130"/>
      <c r="D38" s="148"/>
    </row>
    <row r="39" spans="1:4" ht="20.100000000000001" customHeight="1">
      <c r="A39" s="130"/>
      <c r="B39" s="130"/>
      <c r="C39" s="130"/>
      <c r="D39" s="148"/>
    </row>
    <row r="40" spans="1:4" ht="20.100000000000001" customHeight="1">
      <c r="A40" s="130"/>
      <c r="B40" s="130"/>
      <c r="C40" s="130"/>
      <c r="D40" s="148"/>
    </row>
    <row r="41" spans="1:4" ht="20.100000000000001" customHeight="1">
      <c r="A41" s="130"/>
      <c r="B41" s="130"/>
      <c r="C41" s="130"/>
      <c r="D41" s="148"/>
    </row>
    <row r="42" spans="1:4" ht="20.100000000000001" customHeight="1">
      <c r="A42" s="130"/>
      <c r="B42" s="130"/>
      <c r="C42" s="130"/>
      <c r="D42" s="148"/>
    </row>
    <row r="43" spans="1:4" ht="20.100000000000001" customHeight="1">
      <c r="A43" s="130"/>
      <c r="B43" s="130"/>
      <c r="C43" s="130"/>
      <c r="D43" s="148"/>
    </row>
    <row r="44" spans="1:4" ht="20.100000000000001" customHeight="1">
      <c r="A44" s="153"/>
      <c r="B44" s="153"/>
      <c r="C44" s="153"/>
      <c r="D44" s="153"/>
    </row>
    <row r="45" spans="1:4" ht="20.100000000000001" customHeight="1">
      <c r="A45" s="153"/>
      <c r="B45" s="153"/>
      <c r="C45" s="153"/>
      <c r="D45" s="153"/>
    </row>
    <row r="46" spans="1:4" ht="20.100000000000001" customHeight="1">
      <c r="A46" s="153"/>
      <c r="B46" s="153"/>
      <c r="C46" s="153"/>
      <c r="D46" s="153"/>
    </row>
    <row r="47" spans="1:4" ht="20.100000000000001" customHeight="1">
      <c r="A47" s="153"/>
      <c r="B47" s="153"/>
      <c r="C47" s="153"/>
      <c r="D47" s="153"/>
    </row>
    <row r="48" spans="1:4" ht="20.100000000000001" customHeight="1">
      <c r="A48" s="153"/>
      <c r="B48" s="153"/>
      <c r="C48" s="153"/>
      <c r="D48" s="153"/>
    </row>
    <row r="49" spans="1:4" ht="20.100000000000001" customHeight="1">
      <c r="A49" s="153"/>
      <c r="B49" s="153"/>
      <c r="C49" s="153"/>
      <c r="D49" s="153"/>
    </row>
    <row r="50" spans="1:4" ht="20.100000000000001" customHeight="1">
      <c r="A50" s="153"/>
      <c r="B50" s="153"/>
      <c r="C50" s="153"/>
      <c r="D50" s="153"/>
    </row>
    <row r="51" spans="1:4" ht="20.100000000000001" customHeight="1">
      <c r="A51" s="153"/>
      <c r="B51" s="153"/>
      <c r="C51" s="153"/>
      <c r="D51" s="153"/>
    </row>
    <row r="52" spans="1:4" ht="20.100000000000001" customHeight="1">
      <c r="A52" s="153"/>
      <c r="B52" s="153"/>
      <c r="C52" s="153"/>
      <c r="D52" s="153"/>
    </row>
    <row r="53" spans="1:4" ht="20.100000000000001" customHeight="1">
      <c r="A53" s="153"/>
      <c r="B53" s="153"/>
      <c r="C53" s="153"/>
      <c r="D53" s="153"/>
    </row>
    <row r="54" spans="1:4" ht="20.100000000000001" customHeight="1">
      <c r="A54" s="153"/>
      <c r="B54" s="153"/>
      <c r="C54" s="153"/>
      <c r="D54" s="153"/>
    </row>
    <row r="55" spans="1:4" ht="20.100000000000001" customHeight="1">
      <c r="A55" s="153"/>
      <c r="B55" s="153"/>
      <c r="C55" s="153"/>
      <c r="D55" s="153"/>
    </row>
    <row r="56" spans="1:4" ht="20.100000000000001" customHeight="1">
      <c r="A56" s="153"/>
      <c r="B56" s="153"/>
      <c r="C56" s="153"/>
      <c r="D56" s="153"/>
    </row>
    <row r="57" spans="1:4" ht="20.100000000000001" customHeight="1">
      <c r="A57" s="153"/>
      <c r="B57" s="153"/>
      <c r="C57" s="153"/>
      <c r="D57" s="153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s="152" customFormat="1" ht="20.100000000000001" customHeight="1"/>
    <row r="66" s="152" customFormat="1" ht="20.100000000000001" customHeight="1"/>
    <row r="67" s="152" customFormat="1" ht="20.100000000000001" customHeight="1"/>
    <row r="68" s="152" customFormat="1" ht="20.100000000000001" customHeight="1"/>
    <row r="69" s="152" customFormat="1" ht="20.100000000000001" customHeight="1"/>
    <row r="70" s="152" customFormat="1" ht="20.100000000000001" customHeight="1"/>
    <row r="71" s="152" customFormat="1" ht="20.100000000000001" customHeight="1"/>
    <row r="72" s="152" customFormat="1" ht="20.100000000000001" customHeight="1"/>
    <row r="73" s="152" customFormat="1" ht="20.100000000000001" customHeight="1"/>
  </sheetData>
  <pageMargins left="0.78740157480314965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E3608-DD64-4D27-8158-6E4C68F2D7AE}">
  <dimension ref="A1:D75"/>
  <sheetViews>
    <sheetView workbookViewId="0">
      <selection activeCell="A7" sqref="A7"/>
    </sheetView>
  </sheetViews>
  <sheetFormatPr defaultColWidth="10" defaultRowHeight="12.75"/>
  <cols>
    <col min="1" max="1" width="44.85546875" style="152" customWidth="1"/>
    <col min="2" max="3" width="11.28515625" style="152" customWidth="1"/>
    <col min="4" max="4" width="23.7109375" style="152" customWidth="1"/>
    <col min="5" max="5" width="11.28515625" style="152" customWidth="1"/>
    <col min="6" max="16384" width="10" style="152"/>
  </cols>
  <sheetData>
    <row r="1" spans="1:4" s="202" customFormat="1" ht="20.100000000000001" customHeight="1">
      <c r="A1" s="207" t="s">
        <v>243</v>
      </c>
      <c r="B1" s="206"/>
      <c r="C1" s="206"/>
      <c r="D1" s="206"/>
    </row>
    <row r="2" spans="1:4" ht="20.100000000000001" customHeight="1">
      <c r="A2" s="153"/>
      <c r="B2" s="153"/>
      <c r="C2" s="153"/>
    </row>
    <row r="3" spans="1:4" s="193" customFormat="1" ht="16.149999999999999" customHeight="1">
      <c r="A3" s="147"/>
      <c r="B3" s="147"/>
      <c r="C3" s="189"/>
      <c r="D3" s="201" t="s">
        <v>239</v>
      </c>
    </row>
    <row r="4" spans="1:4" s="193" customFormat="1" ht="16.149999999999999" customHeight="1">
      <c r="A4" s="188"/>
      <c r="B4" s="200" t="s">
        <v>57</v>
      </c>
      <c r="C4" s="200" t="s">
        <v>57</v>
      </c>
      <c r="D4" s="182" t="s">
        <v>236</v>
      </c>
    </row>
    <row r="5" spans="1:4" s="193" customFormat="1" ht="16.149999999999999" customHeight="1">
      <c r="A5" s="180"/>
      <c r="B5" s="133">
        <v>2023</v>
      </c>
      <c r="C5" s="133">
        <v>2024</v>
      </c>
      <c r="D5" s="178" t="s">
        <v>238</v>
      </c>
    </row>
    <row r="6" spans="1:4" s="193" customFormat="1" ht="20.100000000000001" customHeight="1">
      <c r="A6" s="147"/>
      <c r="B6" s="74"/>
      <c r="C6" s="74"/>
      <c r="D6" s="74"/>
    </row>
    <row r="7" spans="1:4" s="197" customFormat="1" ht="20.100000000000001" customHeight="1">
      <c r="A7" s="159" t="s">
        <v>226</v>
      </c>
      <c r="B7" s="199">
        <v>81086</v>
      </c>
      <c r="C7" s="199">
        <f>C8+C9+C14</f>
        <v>92135</v>
      </c>
      <c r="D7" s="205">
        <f>+C7/B7*100</f>
        <v>113.62627333941742</v>
      </c>
    </row>
    <row r="8" spans="1:4" s="194" customFormat="1" ht="20.100000000000001" customHeight="1">
      <c r="A8" s="128" t="s">
        <v>224</v>
      </c>
      <c r="B8" s="196">
        <v>999</v>
      </c>
      <c r="C8" s="196">
        <v>1062</v>
      </c>
      <c r="D8" s="204">
        <f>+C8/B8*100</f>
        <v>106.30630630630631</v>
      </c>
    </row>
    <row r="9" spans="1:4" s="194" customFormat="1" ht="20.100000000000001" customHeight="1">
      <c r="A9" s="128" t="s">
        <v>223</v>
      </c>
      <c r="B9" s="196">
        <v>20917</v>
      </c>
      <c r="C9" s="196">
        <f>SUM(C10:C13)</f>
        <v>23698</v>
      </c>
      <c r="D9" s="204">
        <f>+C9/B9*100</f>
        <v>113.29540565090596</v>
      </c>
    </row>
    <row r="10" spans="1:4" s="193" customFormat="1" ht="20.100000000000001" customHeight="1">
      <c r="A10" s="164" t="s">
        <v>222</v>
      </c>
      <c r="B10" s="192">
        <v>427</v>
      </c>
      <c r="C10" s="192">
        <v>494</v>
      </c>
      <c r="D10" s="203">
        <f>+C10/B10*100</f>
        <v>115.69086651053864</v>
      </c>
    </row>
    <row r="11" spans="1:4" s="193" customFormat="1" ht="19.5" customHeight="1">
      <c r="A11" s="164" t="s">
        <v>49</v>
      </c>
      <c r="B11" s="192">
        <v>9201</v>
      </c>
      <c r="C11" s="192">
        <v>10622</v>
      </c>
      <c r="D11" s="203">
        <f>+C11/B11*100</f>
        <v>115.44397348114335</v>
      </c>
    </row>
    <row r="12" spans="1:4" s="193" customFormat="1" ht="19.5" customHeight="1">
      <c r="A12" s="164" t="s">
        <v>221</v>
      </c>
      <c r="B12" s="192">
        <v>630</v>
      </c>
      <c r="C12" s="192">
        <v>641</v>
      </c>
      <c r="D12" s="203">
        <f>+C12/B12*100</f>
        <v>101.74603174603175</v>
      </c>
    </row>
    <row r="13" spans="1:4" s="193" customFormat="1" ht="20.100000000000001" customHeight="1">
      <c r="A13" s="164" t="s">
        <v>220</v>
      </c>
      <c r="B13" s="192">
        <v>10659</v>
      </c>
      <c r="C13" s="192">
        <v>11941</v>
      </c>
      <c r="D13" s="203">
        <f>+C13/B13*100</f>
        <v>112.02739468993339</v>
      </c>
    </row>
    <row r="14" spans="1:4" s="194" customFormat="1" ht="20.100000000000001" customHeight="1">
      <c r="A14" s="128" t="s">
        <v>219</v>
      </c>
      <c r="B14" s="196">
        <v>59170</v>
      </c>
      <c r="C14" s="196">
        <f>SUM(C15:C26)</f>
        <v>67375</v>
      </c>
      <c r="D14" s="204">
        <f>+C14/B14*100</f>
        <v>113.86682440425891</v>
      </c>
    </row>
    <row r="15" spans="1:4" s="193" customFormat="1" ht="30" customHeight="1">
      <c r="A15" s="164" t="s">
        <v>218</v>
      </c>
      <c r="B15" s="192">
        <v>32313</v>
      </c>
      <c r="C15" s="192">
        <v>36435</v>
      </c>
      <c r="D15" s="203">
        <f>+C15/B15*100</f>
        <v>112.7564757218457</v>
      </c>
    </row>
    <row r="16" spans="1:4" s="193" customFormat="1" ht="20.100000000000001" customHeight="1">
      <c r="A16" s="164" t="s">
        <v>217</v>
      </c>
      <c r="B16" s="192">
        <v>4386</v>
      </c>
      <c r="C16" s="192">
        <v>4799</v>
      </c>
      <c r="D16" s="203">
        <f>+C16/B16*100</f>
        <v>109.41632466940266</v>
      </c>
    </row>
    <row r="17" spans="1:4" s="193" customFormat="1" ht="20.100000000000001" customHeight="1">
      <c r="A17" s="164" t="s">
        <v>216</v>
      </c>
      <c r="B17" s="192">
        <v>3950</v>
      </c>
      <c r="C17" s="192">
        <v>4237</v>
      </c>
      <c r="D17" s="203">
        <f>+C17/B17*100</f>
        <v>107.26582278481011</v>
      </c>
    </row>
    <row r="18" spans="1:4" s="193" customFormat="1" ht="20.100000000000001" customHeight="1">
      <c r="A18" s="164" t="s">
        <v>215</v>
      </c>
      <c r="B18" s="192">
        <v>1924</v>
      </c>
      <c r="C18" s="192">
        <v>2400</v>
      </c>
      <c r="D18" s="203">
        <f>+C18/B18*100</f>
        <v>124.74012474012474</v>
      </c>
    </row>
    <row r="19" spans="1:4" s="193" customFormat="1" ht="21.75" customHeight="1">
      <c r="A19" s="164" t="s">
        <v>214</v>
      </c>
      <c r="B19" s="192">
        <v>630</v>
      </c>
      <c r="C19" s="192">
        <v>764</v>
      </c>
      <c r="D19" s="203">
        <f>+C19/B19*100</f>
        <v>121.26984126984127</v>
      </c>
    </row>
    <row r="20" spans="1:4" s="193" customFormat="1" ht="20.100000000000001" customHeight="1">
      <c r="A20" s="164" t="s">
        <v>213</v>
      </c>
      <c r="B20" s="192">
        <v>3441</v>
      </c>
      <c r="C20" s="192">
        <v>3920</v>
      </c>
      <c r="D20" s="203">
        <f>+C20/B20*100</f>
        <v>113.92037198488811</v>
      </c>
    </row>
    <row r="21" spans="1:4" s="193" customFormat="1" ht="42.75" customHeight="1">
      <c r="A21" s="164" t="s">
        <v>212</v>
      </c>
      <c r="B21" s="192">
        <v>5969</v>
      </c>
      <c r="C21" s="192">
        <v>7006</v>
      </c>
      <c r="D21" s="203">
        <f>+C21/B21*100</f>
        <v>117.37309432065672</v>
      </c>
    </row>
    <row r="22" spans="1:4" s="193" customFormat="1" ht="20.100000000000001" customHeight="1">
      <c r="A22" s="164" t="s">
        <v>211</v>
      </c>
      <c r="B22" s="192">
        <v>1512</v>
      </c>
      <c r="C22" s="192">
        <v>1871</v>
      </c>
      <c r="D22" s="203">
        <f>+C22/B22*100</f>
        <v>123.74338624338623</v>
      </c>
    </row>
    <row r="23" spans="1:4" s="193" customFormat="1" ht="21" customHeight="1">
      <c r="A23" s="164" t="s">
        <v>210</v>
      </c>
      <c r="B23" s="192">
        <v>290</v>
      </c>
      <c r="C23" s="192">
        <v>376</v>
      </c>
      <c r="D23" s="203">
        <f>+C23/B23*100</f>
        <v>129.65517241379308</v>
      </c>
    </row>
    <row r="24" spans="1:4" s="193" customFormat="1" ht="20.100000000000001" customHeight="1">
      <c r="A24" s="164" t="s">
        <v>209</v>
      </c>
      <c r="B24" s="192">
        <v>452</v>
      </c>
      <c r="C24" s="192">
        <v>510</v>
      </c>
      <c r="D24" s="203">
        <f>+C24/B24*100</f>
        <v>112.83185840707965</v>
      </c>
    </row>
    <row r="25" spans="1:4" ht="42.75" customHeight="1">
      <c r="A25" s="164" t="s">
        <v>208</v>
      </c>
      <c r="B25" s="192">
        <v>3816</v>
      </c>
      <c r="C25" s="192">
        <v>4461</v>
      </c>
      <c r="D25" s="203">
        <f>+C25/B25*100</f>
        <v>116.90251572327044</v>
      </c>
    </row>
    <row r="26" spans="1:4" ht="20.100000000000001" customHeight="1">
      <c r="A26" s="164" t="s">
        <v>207</v>
      </c>
      <c r="B26" s="192">
        <v>487</v>
      </c>
      <c r="C26" s="192">
        <v>596</v>
      </c>
      <c r="D26" s="203">
        <f>+C26/B26*100</f>
        <v>122.38193018480492</v>
      </c>
    </row>
    <row r="27" spans="1:4" ht="29.25" customHeight="1">
      <c r="A27" s="164"/>
      <c r="B27" s="130"/>
      <c r="C27" s="130"/>
      <c r="D27" s="130"/>
    </row>
    <row r="28" spans="1:4" ht="20.100000000000001" customHeight="1">
      <c r="A28" s="164"/>
      <c r="B28" s="130"/>
      <c r="C28" s="130"/>
      <c r="D28" s="130"/>
    </row>
    <row r="29" spans="1:4" ht="20.100000000000001" customHeight="1">
      <c r="A29" s="130"/>
      <c r="B29" s="130"/>
      <c r="C29" s="130"/>
      <c r="D29" s="148"/>
    </row>
    <row r="30" spans="1:4" ht="20.100000000000001" customHeight="1">
      <c r="A30" s="130"/>
      <c r="B30" s="130"/>
      <c r="C30" s="130"/>
      <c r="D30" s="148"/>
    </row>
    <row r="31" spans="1:4" ht="20.100000000000001" customHeight="1">
      <c r="A31" s="130"/>
      <c r="B31" s="130"/>
      <c r="C31" s="130"/>
      <c r="D31" s="148"/>
    </row>
    <row r="32" spans="1:4" ht="20.100000000000001" customHeight="1">
      <c r="A32" s="130"/>
      <c r="B32" s="130"/>
      <c r="C32" s="130"/>
      <c r="D32" s="148"/>
    </row>
    <row r="33" spans="1:4" ht="20.100000000000001" customHeight="1">
      <c r="A33" s="130"/>
      <c r="B33" s="130"/>
      <c r="C33" s="130"/>
      <c r="D33" s="148"/>
    </row>
    <row r="34" spans="1:4" ht="20.100000000000001" customHeight="1">
      <c r="A34" s="130"/>
      <c r="B34" s="130"/>
      <c r="C34" s="130"/>
      <c r="D34" s="148"/>
    </row>
    <row r="35" spans="1:4" ht="20.100000000000001" customHeight="1">
      <c r="A35" s="130"/>
      <c r="B35" s="130"/>
      <c r="C35" s="130"/>
      <c r="D35" s="148"/>
    </row>
    <row r="36" spans="1:4" ht="20.100000000000001" customHeight="1">
      <c r="A36" s="130"/>
      <c r="B36" s="130"/>
      <c r="C36" s="130"/>
      <c r="D36" s="148"/>
    </row>
    <row r="37" spans="1:4" ht="20.100000000000001" customHeight="1">
      <c r="A37" s="130"/>
      <c r="B37" s="130"/>
      <c r="C37" s="130"/>
      <c r="D37" s="148"/>
    </row>
    <row r="38" spans="1:4" ht="20.100000000000001" customHeight="1">
      <c r="A38" s="130"/>
      <c r="B38" s="130"/>
      <c r="C38" s="130"/>
      <c r="D38" s="148"/>
    </row>
    <row r="39" spans="1:4" ht="20.100000000000001" customHeight="1">
      <c r="A39" s="130"/>
      <c r="B39" s="130"/>
      <c r="C39" s="130"/>
      <c r="D39" s="148"/>
    </row>
    <row r="40" spans="1:4" ht="20.100000000000001" customHeight="1">
      <c r="A40" s="130"/>
      <c r="B40" s="130"/>
      <c r="C40" s="130"/>
      <c r="D40" s="148"/>
    </row>
    <row r="41" spans="1:4" ht="20.100000000000001" customHeight="1">
      <c r="A41" s="130"/>
      <c r="B41" s="130"/>
      <c r="C41" s="130"/>
      <c r="D41" s="148"/>
    </row>
    <row r="42" spans="1:4" ht="20.100000000000001" customHeight="1">
      <c r="A42" s="130"/>
      <c r="B42" s="130"/>
      <c r="C42" s="130"/>
      <c r="D42" s="148"/>
    </row>
    <row r="43" spans="1:4" ht="20.100000000000001" customHeight="1">
      <c r="A43" s="130"/>
      <c r="B43" s="130"/>
      <c r="C43" s="130"/>
      <c r="D43" s="148"/>
    </row>
    <row r="44" spans="1:4" ht="20.100000000000001" customHeight="1">
      <c r="A44" s="153"/>
      <c r="B44" s="153"/>
      <c r="C44" s="153"/>
      <c r="D44" s="153"/>
    </row>
    <row r="45" spans="1:4" ht="20.100000000000001" customHeight="1">
      <c r="A45" s="153"/>
      <c r="B45" s="153"/>
      <c r="C45" s="153"/>
      <c r="D45" s="153"/>
    </row>
    <row r="46" spans="1:4" ht="20.100000000000001" customHeight="1">
      <c r="A46" s="153"/>
      <c r="B46" s="153"/>
      <c r="C46" s="153"/>
      <c r="D46" s="153"/>
    </row>
    <row r="47" spans="1:4" ht="20.100000000000001" customHeight="1">
      <c r="A47" s="153"/>
      <c r="B47" s="153"/>
      <c r="C47" s="153"/>
      <c r="D47" s="153"/>
    </row>
    <row r="48" spans="1:4" ht="20.100000000000001" customHeight="1">
      <c r="A48" s="153"/>
      <c r="B48" s="153"/>
      <c r="C48" s="153"/>
      <c r="D48" s="153"/>
    </row>
    <row r="49" spans="1:4" ht="20.100000000000001" customHeight="1">
      <c r="A49" s="153"/>
      <c r="B49" s="153"/>
      <c r="C49" s="153"/>
      <c r="D49" s="153"/>
    </row>
    <row r="50" spans="1:4" ht="20.100000000000001" customHeight="1">
      <c r="A50" s="153"/>
      <c r="B50" s="153"/>
      <c r="C50" s="153"/>
      <c r="D50" s="153"/>
    </row>
    <row r="51" spans="1:4" ht="20.100000000000001" customHeight="1">
      <c r="A51" s="153"/>
      <c r="B51" s="153"/>
      <c r="C51" s="153"/>
      <c r="D51" s="153"/>
    </row>
    <row r="52" spans="1:4" ht="20.100000000000001" customHeight="1">
      <c r="A52" s="153"/>
      <c r="B52" s="153"/>
      <c r="C52" s="153"/>
      <c r="D52" s="153"/>
    </row>
    <row r="53" spans="1:4" ht="20.100000000000001" customHeight="1">
      <c r="A53" s="153"/>
      <c r="B53" s="153"/>
      <c r="C53" s="153"/>
      <c r="D53" s="153"/>
    </row>
    <row r="54" spans="1:4" ht="20.100000000000001" customHeight="1">
      <c r="A54" s="153"/>
      <c r="B54" s="153"/>
      <c r="C54" s="153"/>
      <c r="D54" s="153"/>
    </row>
    <row r="55" spans="1:4" ht="20.100000000000001" customHeight="1">
      <c r="A55" s="153"/>
      <c r="B55" s="153"/>
      <c r="C55" s="153"/>
      <c r="D55" s="153"/>
    </row>
    <row r="56" spans="1:4" ht="20.100000000000001" customHeight="1">
      <c r="A56" s="153"/>
      <c r="B56" s="153"/>
      <c r="C56" s="153"/>
      <c r="D56" s="153"/>
    </row>
    <row r="57" spans="1:4" ht="20.100000000000001" customHeight="1">
      <c r="A57" s="153"/>
      <c r="B57" s="153"/>
      <c r="C57" s="153"/>
      <c r="D57" s="153"/>
    </row>
    <row r="58" spans="1:4" ht="20.100000000000001" customHeight="1">
      <c r="A58" s="153"/>
      <c r="B58" s="153"/>
      <c r="C58" s="153"/>
      <c r="D58" s="153"/>
    </row>
    <row r="59" spans="1:4" ht="20.100000000000001" customHeight="1">
      <c r="A59" s="153"/>
      <c r="B59" s="153"/>
      <c r="C59" s="153"/>
      <c r="D59" s="153"/>
    </row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s="152" customFormat="1" ht="20.100000000000001" customHeight="1"/>
    <row r="66" s="152" customFormat="1" ht="20.100000000000001" customHeight="1"/>
    <row r="67" s="152" customFormat="1" ht="20.100000000000001" customHeight="1"/>
    <row r="68" s="152" customFormat="1" ht="20.100000000000001" customHeight="1"/>
    <row r="69" s="152" customFormat="1" ht="20.100000000000001" customHeight="1"/>
    <row r="70" s="152" customFormat="1" ht="20.100000000000001" customHeight="1"/>
    <row r="71" s="152" customFormat="1" ht="20.100000000000001" customHeight="1"/>
    <row r="72" s="152" customFormat="1" ht="20.100000000000001" customHeight="1"/>
    <row r="73" s="152" customFormat="1" ht="20.100000000000001" customHeight="1"/>
    <row r="74" s="152" customFormat="1" ht="20.100000000000001" customHeight="1"/>
    <row r="75" s="152" customFormat="1" ht="20.100000000000001" customHeight="1"/>
  </sheetData>
  <pageMargins left="0.78740157480314965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1.Agriculture</vt:lpstr>
      <vt:lpstr>2.IIP</vt:lpstr>
      <vt:lpstr>3. Industrial product</vt:lpstr>
      <vt:lpstr>4. LEI</vt:lpstr>
      <vt:lpstr>5. LEI province</vt:lpstr>
      <vt:lpstr>6 Enterprise Indicators</vt:lpstr>
      <vt:lpstr>7. Newly regis Enter</vt:lpstr>
      <vt:lpstr>8. Enter returned</vt:lpstr>
      <vt:lpstr>9. Temporarily ceased</vt:lpstr>
      <vt:lpstr>10. Completed dissolution</vt:lpstr>
      <vt:lpstr>11.Investment</vt:lpstr>
      <vt:lpstr>12.FDI</vt:lpstr>
      <vt:lpstr>13. Retail sale</vt:lpstr>
      <vt:lpstr>14.Export month</vt:lpstr>
      <vt:lpstr>15.Import month</vt:lpstr>
      <vt:lpstr>16.CPI</vt:lpstr>
      <vt:lpstr>17. Carrige of passengers </vt:lpstr>
      <vt:lpstr>18. Carriage of cargos</vt:lpstr>
      <vt:lpstr>19. International visitors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Trần Thị Thu Trang</dc:creator>
  <cp:lastModifiedBy>Bùi Trâm Anh</cp:lastModifiedBy>
  <dcterms:created xsi:type="dcterms:W3CDTF">2024-11-01T04:31:53Z</dcterms:created>
  <dcterms:modified xsi:type="dcterms:W3CDTF">2024-11-08T03:48:37Z</dcterms:modified>
</cp:coreProperties>
</file>