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7 Website\02. Báo cáo tháng - TA\Năm 2024\Thang 9\Tong hop\"/>
    </mc:Choice>
  </mc:AlternateContent>
  <xr:revisionPtr revIDLastSave="0" documentId="8_{16EE9631-3588-4E55-B187-C85D7FE8D39F}" xr6:coauthVersionLast="47" xr6:coauthVersionMax="47" xr10:uidLastSave="{00000000-0000-0000-0000-000000000000}"/>
  <bookViews>
    <workbookView xWindow="-120" yWindow="-120" windowWidth="24240" windowHeight="13140" firstSheet="27" activeTab="27" xr2:uid="{00000000-000D-0000-FFFF-FFFF00000000}"/>
  </bookViews>
  <sheets>
    <sheet name="1.GDP current" sheetId="1" r:id="rId1"/>
    <sheet name="2.GDP compare" sheetId="2" r:id="rId2"/>
    <sheet name="3. Agriculture" sheetId="3" r:id="rId3"/>
    <sheet name="4,5. Livestock  forestry" sheetId="4" r:id="rId4"/>
    <sheet name="6. Fishery" sheetId="5" r:id="rId5"/>
    <sheet name="7. IIP" sheetId="6" r:id="rId6"/>
    <sheet name="8.IIP Q" sheetId="7" r:id="rId7"/>
    <sheet name="9. Industrial product" sheetId="8" r:id="rId8"/>
    <sheet name="10. Industrial product Q" sheetId="9" r:id="rId9"/>
    <sheet name="11. Consump and invent index" sheetId="10" r:id="rId10"/>
    <sheet name="12. Enterprise Indicators" sheetId="11" r:id="rId11"/>
    <sheet name="13. Newly regis Enter" sheetId="12" r:id="rId12"/>
    <sheet name="14. Enter returned" sheetId="13" r:id="rId13"/>
    <sheet name="15. Temporarily ceased" sheetId="14" r:id="rId14"/>
    <sheet name="16. Completed dissolution" sheetId="15" r:id="rId15"/>
    <sheet name="17.Social investment capital" sheetId="16" r:id="rId16"/>
    <sheet name="18. Capital under state" sheetId="17" r:id="rId17"/>
    <sheet name="19.capital under state Q" sheetId="18" r:id="rId18"/>
    <sheet name="20.FDI" sheetId="19" r:id="rId19"/>
    <sheet name="21. Retail sale" sheetId="20" r:id="rId20"/>
    <sheet name="22. Retail sale Q" sheetId="21" r:id="rId21"/>
    <sheet name="23.Export month" sheetId="22" r:id="rId22"/>
    <sheet name="24.Export quarter" sheetId="23" r:id="rId23"/>
    <sheet name="25.Import month" sheetId="24" r:id="rId24"/>
    <sheet name="26.Import quarter" sheetId="25" r:id="rId25"/>
    <sheet name="27.IMEX" sheetId="26" r:id="rId26"/>
    <sheet name="28.CPI" sheetId="27" r:id="rId27"/>
    <sheet name="29. prduc price" sheetId="28" r:id="rId28"/>
    <sheet name="30 Trans wareh index" sheetId="29" r:id="rId29"/>
    <sheet name="31. Materials, fuels price" sheetId="30" r:id="rId30"/>
    <sheet name="32. Merch exp price" sheetId="31" r:id="rId31"/>
    <sheet name="33. Mech imp price" sheetId="32" r:id="rId32"/>
    <sheet name="34. Merch term of trade" sheetId="33" r:id="rId33"/>
    <sheet name="35. Carriage of passengers " sheetId="34" r:id="rId34"/>
    <sheet name="36. Carriage of passengers Q" sheetId="35" r:id="rId35"/>
    <sheet name="37. Carriage of freight" sheetId="36" r:id="rId36"/>
    <sheet name="38. Carriage of freight Q" sheetId="37" r:id="rId37"/>
    <sheet name="39. International visitors" sheetId="38" r:id="rId38"/>
    <sheet name="40. International visitors Q" sheetId="39" r:id="rId39"/>
    <sheet name="41. Indicators on labours" sheetId="40" r:id="rId40"/>
    <sheet name="42. Un, Under employmet rate" sheetId="41" r:id="rId41"/>
    <sheet name="43. Informal labour" sheetId="42" r:id="rId42"/>
    <sheet name="44.some key social &amp; enviroment" sheetId="43" r:id="rId43"/>
  </sheets>
  <externalReferences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</externalReferences>
  <definedNames>
    <definedName name="\0" localSheetId="0">'[1]PNT-QUOT-#3'!#REF!</definedName>
    <definedName name="\0" localSheetId="8">'[2]PNT-QUOT-#3'!#REF!</definedName>
    <definedName name="\0" localSheetId="11">'[2]PNT-QUOT-#3'!#REF!</definedName>
    <definedName name="\0" localSheetId="12">'[2]PNT-QUOT-#3'!#REF!</definedName>
    <definedName name="\0" localSheetId="13">'[2]PNT-QUOT-#3'!#REF!</definedName>
    <definedName name="\0" localSheetId="14">'[2]PNT-QUOT-#3'!#REF!</definedName>
    <definedName name="\0" localSheetId="15">'[1]PNT-QUOT-#3'!#REF!</definedName>
    <definedName name="\0" localSheetId="16">'[1]PNT-QUOT-#3'!#REF!</definedName>
    <definedName name="\0" localSheetId="17">'[1]PNT-QUOT-#3'!#REF!</definedName>
    <definedName name="\0" localSheetId="1">'[1]PNT-QUOT-#3'!#REF!</definedName>
    <definedName name="\0" localSheetId="20">'[2]PNT-QUOT-#3'!#REF!</definedName>
    <definedName name="\0" localSheetId="26">'[1]PNT-QUOT-#3'!#REF!</definedName>
    <definedName name="\0" localSheetId="2">'[1]PNT-QUOT-#3'!#REF!</definedName>
    <definedName name="\0" localSheetId="34">'[1]PNT-QUOT-#3'!#REF!</definedName>
    <definedName name="\0" localSheetId="36">'[1]PNT-QUOT-#3'!#REF!</definedName>
    <definedName name="\0" localSheetId="3">'[1]PNT-QUOT-#3'!#REF!</definedName>
    <definedName name="\0" localSheetId="38">'[1]PNT-QUOT-#3'!#REF!</definedName>
    <definedName name="\0" localSheetId="42">'[29]PNT-QUOT-#3'!#REF!</definedName>
    <definedName name="\0" localSheetId="6">'[2]PNT-QUOT-#3'!#REF!</definedName>
    <definedName name="\0">'[2]PNT-QUOT-#3'!#REF!</definedName>
    <definedName name="\z" localSheetId="0">'[1]COAT&amp;WRAP-QIOT-#3'!#REF!</definedName>
    <definedName name="\z" localSheetId="8">'[2]COAT&amp;WRAP-QIOT-#3'!#REF!</definedName>
    <definedName name="\z" localSheetId="11">'[2]COAT&amp;WRAP-QIOT-#3'!#REF!</definedName>
    <definedName name="\z" localSheetId="12">'[2]COAT&amp;WRAP-QIOT-#3'!#REF!</definedName>
    <definedName name="\z" localSheetId="13">'[2]COAT&amp;WRAP-QIOT-#3'!#REF!</definedName>
    <definedName name="\z" localSheetId="14">'[2]COAT&amp;WRAP-QIOT-#3'!#REF!</definedName>
    <definedName name="\z" localSheetId="15">'[1]COAT&amp;WRAP-QIOT-#3'!#REF!</definedName>
    <definedName name="\z" localSheetId="16">'[1]COAT&amp;WRAP-QIOT-#3'!#REF!</definedName>
    <definedName name="\z" localSheetId="17">'[1]COAT&amp;WRAP-QIOT-#3'!#REF!</definedName>
    <definedName name="\z" localSheetId="1">'[1]COAT&amp;WRAP-QIOT-#3'!#REF!</definedName>
    <definedName name="\z" localSheetId="20">'[2]COAT&amp;WRAP-QIOT-#3'!#REF!</definedName>
    <definedName name="\z" localSheetId="26">'[1]COAT&amp;WRAP-QIOT-#3'!#REF!</definedName>
    <definedName name="\z" localSheetId="2">'[1]COAT&amp;WRAP-QIOT-#3'!#REF!</definedName>
    <definedName name="\z" localSheetId="34">'[1]COAT&amp;WRAP-QIOT-#3'!#REF!</definedName>
    <definedName name="\z" localSheetId="36">'[1]COAT&amp;WRAP-QIOT-#3'!#REF!</definedName>
    <definedName name="\z" localSheetId="3">'[1]COAT&amp;WRAP-QIOT-#3'!#REF!</definedName>
    <definedName name="\z" localSheetId="38">'[1]COAT&amp;WRAP-QIOT-#3'!#REF!</definedName>
    <definedName name="\z" localSheetId="42">'[29]COAT&amp;WRAP-QIOT-#3'!#REF!</definedName>
    <definedName name="\z" localSheetId="6">'[2]COAT&amp;WRAP-QIOT-#3'!#REF!</definedName>
    <definedName name="\z">'[2]COAT&amp;WRAP-QIOT-#3'!#REF!</definedName>
    <definedName name="_________h1" localSheetId="0" hidden="1">{"'TDTGT (theo Dphuong)'!$A$4:$F$75"}</definedName>
    <definedName name="_________h1" localSheetId="11" hidden="1">{"'TDTGT (theo Dphuong)'!$A$4:$F$75"}</definedName>
    <definedName name="_________h1" localSheetId="14" hidden="1">{"'TDTGT (theo Dphuong)'!$A$4:$F$75"}</definedName>
    <definedName name="_________h1" localSheetId="15" hidden="1">{"'TDTGT (theo Dphuong)'!$A$4:$F$75"}</definedName>
    <definedName name="_________h1" localSheetId="16" hidden="1">{"'TDTGT (theo Dphuong)'!$A$4:$F$75"}</definedName>
    <definedName name="_________h1" localSheetId="17" hidden="1">{"'TDTGT (theo Dphuong)'!$A$4:$F$75"}</definedName>
    <definedName name="_________h1" localSheetId="1" hidden="1">{"'TDTGT (theo Dphuong)'!$A$4:$F$75"}</definedName>
    <definedName name="_________h1" localSheetId="20" hidden="1">{"'TDTGT (theo Dphuong)'!$A$4:$F$75"}</definedName>
    <definedName name="_________h1" localSheetId="25" hidden="1">{"'TDTGT (theo Dphuong)'!$A$4:$F$75"}</definedName>
    <definedName name="_________h1" localSheetId="26" hidden="1">{"'TDTGT (theo Dphuong)'!$A$4:$F$75"}</definedName>
    <definedName name="_________h1" localSheetId="2" hidden="1">{"'TDTGT (theo Dphuong)'!$A$4:$F$75"}</definedName>
    <definedName name="_________h1" localSheetId="28" hidden="1">{"'TDTGT (theo Dphuong)'!$A$4:$F$75"}</definedName>
    <definedName name="_________h1" localSheetId="29" hidden="1">{"'TDTGT (theo Dphuong)'!$A$4:$F$75"}</definedName>
    <definedName name="_________h1" localSheetId="30" hidden="1">{"'TDTGT (theo Dphuong)'!$A$4:$F$75"}</definedName>
    <definedName name="_________h1" localSheetId="31" hidden="1">{"'TDTGT (theo Dphuong)'!$A$4:$F$75"}</definedName>
    <definedName name="_________h1" localSheetId="32" hidden="1">{"'TDTGT (theo Dphuong)'!$A$4:$F$75"}</definedName>
    <definedName name="_________h1" localSheetId="37" hidden="1">{"'TDTGT (theo Dphuong)'!$A$4:$F$75"}</definedName>
    <definedName name="_________h1" localSheetId="3" hidden="1">{"'TDTGT (theo Dphuong)'!$A$4:$F$75"}</definedName>
    <definedName name="_________h1" localSheetId="38" hidden="1">{"'TDTGT (theo Dphuong)'!$A$4:$F$75"}</definedName>
    <definedName name="_________h1" localSheetId="42" hidden="1">{"'TDTGT (theo Dphuong)'!$A$4:$F$75"}</definedName>
    <definedName name="_________h1" localSheetId="4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11" hidden="1">{"'TDTGT (theo Dphuong)'!$A$4:$F$75"}</definedName>
    <definedName name="________h1" localSheetId="14" hidden="1">{"'TDTGT (theo Dphuong)'!$A$4:$F$75"}</definedName>
    <definedName name="________h1" localSheetId="15" hidden="1">{"'TDTGT (theo Dphuong)'!$A$4:$F$75"}</definedName>
    <definedName name="________h1" localSheetId="16" hidden="1">{"'TDTGT (theo Dphuong)'!$A$4:$F$75"}</definedName>
    <definedName name="________h1" localSheetId="17" hidden="1">{"'TDTGT (theo Dphuong)'!$A$4:$F$75"}</definedName>
    <definedName name="________h1" localSheetId="1" hidden="1">{"'TDTGT (theo Dphuong)'!$A$4:$F$75"}</definedName>
    <definedName name="________h1" localSheetId="20" hidden="1">{"'TDTGT (theo Dphuong)'!$A$4:$F$75"}</definedName>
    <definedName name="________h1" localSheetId="25" hidden="1">{"'TDTGT (theo Dphuong)'!$A$4:$F$75"}</definedName>
    <definedName name="________h1" localSheetId="26" hidden="1">{"'TDTGT (theo Dphuong)'!$A$4:$F$75"}</definedName>
    <definedName name="________h1" localSheetId="2" hidden="1">{"'TDTGT (theo Dphuong)'!$A$4:$F$75"}</definedName>
    <definedName name="________h1" localSheetId="28" hidden="1">{"'TDTGT (theo Dphuong)'!$A$4:$F$75"}</definedName>
    <definedName name="________h1" localSheetId="29" hidden="1">{"'TDTGT (theo Dphuong)'!$A$4:$F$75"}</definedName>
    <definedName name="________h1" localSheetId="30" hidden="1">{"'TDTGT (theo Dphuong)'!$A$4:$F$75"}</definedName>
    <definedName name="________h1" localSheetId="31" hidden="1">{"'TDTGT (theo Dphuong)'!$A$4:$F$75"}</definedName>
    <definedName name="________h1" localSheetId="32" hidden="1">{"'TDTGT (theo Dphuong)'!$A$4:$F$75"}</definedName>
    <definedName name="________h1" localSheetId="37" hidden="1">{"'TDTGT (theo Dphuong)'!$A$4:$F$75"}</definedName>
    <definedName name="________h1" localSheetId="3" hidden="1">{"'TDTGT (theo Dphuong)'!$A$4:$F$75"}</definedName>
    <definedName name="________h1" localSheetId="38" hidden="1">{"'TDTGT (theo Dphuong)'!$A$4:$F$75"}</definedName>
    <definedName name="________h1" localSheetId="42" hidden="1">{"'TDTGT (theo Dphuong)'!$A$4:$F$75"}</definedName>
    <definedName name="________h1" localSheetId="4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11" hidden="1">{"'TDTGT (theo Dphuong)'!$A$4:$F$75"}</definedName>
    <definedName name="_______h1" localSheetId="14" hidden="1">{"'TDTGT (theo Dphuong)'!$A$4:$F$75"}</definedName>
    <definedName name="_______h1" localSheetId="15" hidden="1">{"'TDTGT (theo Dphuong)'!$A$4:$F$75"}</definedName>
    <definedName name="_______h1" localSheetId="16" hidden="1">{"'TDTGT (theo Dphuong)'!$A$4:$F$75"}</definedName>
    <definedName name="_______h1" localSheetId="17" hidden="1">{"'TDTGT (theo Dphuong)'!$A$4:$F$75"}</definedName>
    <definedName name="_______h1" localSheetId="1" hidden="1">{"'TDTGT (theo Dphuong)'!$A$4:$F$75"}</definedName>
    <definedName name="_______h1" localSheetId="20" hidden="1">{"'TDTGT (theo Dphuong)'!$A$4:$F$75"}</definedName>
    <definedName name="_______h1" localSheetId="25" hidden="1">{"'TDTGT (theo Dphuong)'!$A$4:$F$75"}</definedName>
    <definedName name="_______h1" localSheetId="26" hidden="1">{"'TDTGT (theo Dphuong)'!$A$4:$F$75"}</definedName>
    <definedName name="_______h1" localSheetId="2" hidden="1">{"'TDTGT (theo Dphuong)'!$A$4:$F$75"}</definedName>
    <definedName name="_______h1" localSheetId="28" hidden="1">{"'TDTGT (theo Dphuong)'!$A$4:$F$75"}</definedName>
    <definedName name="_______h1" localSheetId="29" hidden="1">{"'TDTGT (theo Dphuong)'!$A$4:$F$75"}</definedName>
    <definedName name="_______h1" localSheetId="30" hidden="1">{"'TDTGT (theo Dphuong)'!$A$4:$F$75"}</definedName>
    <definedName name="_______h1" localSheetId="31" hidden="1">{"'TDTGT (theo Dphuong)'!$A$4:$F$75"}</definedName>
    <definedName name="_______h1" localSheetId="32" hidden="1">{"'TDTGT (theo Dphuong)'!$A$4:$F$75"}</definedName>
    <definedName name="_______h1" localSheetId="37" hidden="1">{"'TDTGT (theo Dphuong)'!$A$4:$F$75"}</definedName>
    <definedName name="_______h1" localSheetId="3" hidden="1">{"'TDTGT (theo Dphuong)'!$A$4:$F$75"}</definedName>
    <definedName name="_______h1" localSheetId="38" hidden="1">{"'TDTGT (theo Dphuong)'!$A$4:$F$75"}</definedName>
    <definedName name="_______h1" localSheetId="42" hidden="1">{"'TDTGT (theo Dphuong)'!$A$4:$F$75"}</definedName>
    <definedName name="_______h1" localSheetId="4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11" hidden="1">{#N/A,#N/A,FALSE,"Chung"}</definedName>
    <definedName name="______B5" localSheetId="14" hidden="1">{#N/A,#N/A,FALSE,"Chung"}</definedName>
    <definedName name="______B5" localSheetId="15" hidden="1">{#N/A,#N/A,FALSE,"Chung"}</definedName>
    <definedName name="______B5" localSheetId="16" hidden="1">{#N/A,#N/A,FALSE,"Chung"}</definedName>
    <definedName name="______B5" localSheetId="17" hidden="1">{#N/A,#N/A,FALSE,"Chung"}</definedName>
    <definedName name="______B5" localSheetId="1" hidden="1">{#N/A,#N/A,FALSE,"Chung"}</definedName>
    <definedName name="______B5" localSheetId="20" hidden="1">{#N/A,#N/A,FALSE,"Chung"}</definedName>
    <definedName name="______B5" localSheetId="25" hidden="1">{#N/A,#N/A,FALSE,"Chung"}</definedName>
    <definedName name="______B5" localSheetId="26" hidden="1">{#N/A,#N/A,FALSE,"Chung"}</definedName>
    <definedName name="______B5" localSheetId="2" hidden="1">{#N/A,#N/A,FALSE,"Chung"}</definedName>
    <definedName name="______B5" localSheetId="28" hidden="1">{#N/A,#N/A,FALSE,"Chung"}</definedName>
    <definedName name="______B5" localSheetId="29" hidden="1">{#N/A,#N/A,FALSE,"Chung"}</definedName>
    <definedName name="______B5" localSheetId="30" hidden="1">{#N/A,#N/A,FALSE,"Chung"}</definedName>
    <definedName name="______B5" localSheetId="31" hidden="1">{#N/A,#N/A,FALSE,"Chung"}</definedName>
    <definedName name="______B5" localSheetId="32" hidden="1">{#N/A,#N/A,FALSE,"Chung"}</definedName>
    <definedName name="______B5" localSheetId="37" hidden="1">{#N/A,#N/A,FALSE,"Chung"}</definedName>
    <definedName name="______B5" localSheetId="3" hidden="1">{#N/A,#N/A,FALSE,"Chung"}</definedName>
    <definedName name="______B5" localSheetId="38" hidden="1">{#N/A,#N/A,FALSE,"Chung"}</definedName>
    <definedName name="______B5" localSheetId="42" hidden="1">{#N/A,#N/A,FALSE,"Chung"}</definedName>
    <definedName name="______B5" localSheetId="4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11" hidden="1">{"'TDTGT (theo Dphuong)'!$A$4:$F$75"}</definedName>
    <definedName name="______h1" localSheetId="14" hidden="1">{"'TDTGT (theo Dphuong)'!$A$4:$F$75"}</definedName>
    <definedName name="______h1" localSheetId="15" hidden="1">{"'TDTGT (theo Dphuong)'!$A$4:$F$75"}</definedName>
    <definedName name="______h1" localSheetId="16" hidden="1">{"'TDTGT (theo Dphuong)'!$A$4:$F$75"}</definedName>
    <definedName name="______h1" localSheetId="17" hidden="1">{"'TDTGT (theo Dphuong)'!$A$4:$F$75"}</definedName>
    <definedName name="______h1" localSheetId="1" hidden="1">{"'TDTGT (theo Dphuong)'!$A$4:$F$75"}</definedName>
    <definedName name="______h1" localSheetId="20" hidden="1">{"'TDTGT (theo Dphuong)'!$A$4:$F$75"}</definedName>
    <definedName name="______h1" localSheetId="25" hidden="1">{"'TDTGT (theo Dphuong)'!$A$4:$F$75"}</definedName>
    <definedName name="______h1" localSheetId="26" hidden="1">{"'TDTGT (theo Dphuong)'!$A$4:$F$75"}</definedName>
    <definedName name="______h1" localSheetId="2" hidden="1">{"'TDTGT (theo Dphuong)'!$A$4:$F$75"}</definedName>
    <definedName name="______h1" localSheetId="28" hidden="1">{"'TDTGT (theo Dphuong)'!$A$4:$F$75"}</definedName>
    <definedName name="______h1" localSheetId="29" hidden="1">{"'TDTGT (theo Dphuong)'!$A$4:$F$75"}</definedName>
    <definedName name="______h1" localSheetId="30" hidden="1">{"'TDTGT (theo Dphuong)'!$A$4:$F$75"}</definedName>
    <definedName name="______h1" localSheetId="31" hidden="1">{"'TDTGT (theo Dphuong)'!$A$4:$F$75"}</definedName>
    <definedName name="______h1" localSheetId="32" hidden="1">{"'TDTGT (theo Dphuong)'!$A$4:$F$75"}</definedName>
    <definedName name="______h1" localSheetId="37" hidden="1">{"'TDTGT (theo Dphuong)'!$A$4:$F$75"}</definedName>
    <definedName name="______h1" localSheetId="3" hidden="1">{"'TDTGT (theo Dphuong)'!$A$4:$F$75"}</definedName>
    <definedName name="______h1" localSheetId="38" hidden="1">{"'TDTGT (theo Dphuong)'!$A$4:$F$75"}</definedName>
    <definedName name="______h1" localSheetId="42" hidden="1">{"'TDTGT (theo Dphuong)'!$A$4:$F$75"}</definedName>
    <definedName name="______h1" localSheetId="4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11" hidden="1">{"'TDTGT (theo Dphuong)'!$A$4:$F$75"}</definedName>
    <definedName name="______h2" localSheetId="14" hidden="1">{"'TDTGT (theo Dphuong)'!$A$4:$F$75"}</definedName>
    <definedName name="______h2" localSheetId="15" hidden="1">{"'TDTGT (theo Dphuong)'!$A$4:$F$75"}</definedName>
    <definedName name="______h2" localSheetId="16" hidden="1">{"'TDTGT (theo Dphuong)'!$A$4:$F$75"}</definedName>
    <definedName name="______h2" localSheetId="17" hidden="1">{"'TDTGT (theo Dphuong)'!$A$4:$F$75"}</definedName>
    <definedName name="______h2" localSheetId="1" hidden="1">{"'TDTGT (theo Dphuong)'!$A$4:$F$75"}</definedName>
    <definedName name="______h2" localSheetId="20" hidden="1">{"'TDTGT (theo Dphuong)'!$A$4:$F$75"}</definedName>
    <definedName name="______h2" localSheetId="25" hidden="1">{"'TDTGT (theo Dphuong)'!$A$4:$F$75"}</definedName>
    <definedName name="______h2" localSheetId="26" hidden="1">{"'TDTGT (theo Dphuong)'!$A$4:$F$75"}</definedName>
    <definedName name="______h2" localSheetId="2" hidden="1">{"'TDTGT (theo Dphuong)'!$A$4:$F$75"}</definedName>
    <definedName name="______h2" localSheetId="28" hidden="1">{"'TDTGT (theo Dphuong)'!$A$4:$F$75"}</definedName>
    <definedName name="______h2" localSheetId="29" hidden="1">{"'TDTGT (theo Dphuong)'!$A$4:$F$75"}</definedName>
    <definedName name="______h2" localSheetId="30" hidden="1">{"'TDTGT (theo Dphuong)'!$A$4:$F$75"}</definedName>
    <definedName name="______h2" localSheetId="31" hidden="1">{"'TDTGT (theo Dphuong)'!$A$4:$F$75"}</definedName>
    <definedName name="______h2" localSheetId="32" hidden="1">{"'TDTGT (theo Dphuong)'!$A$4:$F$75"}</definedName>
    <definedName name="______h2" localSheetId="37" hidden="1">{"'TDTGT (theo Dphuong)'!$A$4:$F$75"}</definedName>
    <definedName name="______h2" localSheetId="3" hidden="1">{"'TDTGT (theo Dphuong)'!$A$4:$F$75"}</definedName>
    <definedName name="______h2" localSheetId="38" hidden="1">{"'TDTGT (theo Dphuong)'!$A$4:$F$75"}</definedName>
    <definedName name="______h2" localSheetId="42" hidden="1">{"'TDTGT (theo Dphuong)'!$A$4:$F$75"}</definedName>
    <definedName name="______h2" localSheetId="4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11" hidden="1">{#N/A,#N/A,FALSE,"Chung"}</definedName>
    <definedName name="_____B5" localSheetId="14" hidden="1">{#N/A,#N/A,FALSE,"Chung"}</definedName>
    <definedName name="_____B5" localSheetId="15" hidden="1">{#N/A,#N/A,FALSE,"Chung"}</definedName>
    <definedName name="_____B5" localSheetId="16" hidden="1">{#N/A,#N/A,FALSE,"Chung"}</definedName>
    <definedName name="_____B5" localSheetId="17" hidden="1">{#N/A,#N/A,FALSE,"Chung"}</definedName>
    <definedName name="_____B5" localSheetId="1" hidden="1">{#N/A,#N/A,FALSE,"Chung"}</definedName>
    <definedName name="_____B5" localSheetId="20" hidden="1">{#N/A,#N/A,FALSE,"Chung"}</definedName>
    <definedName name="_____B5" localSheetId="25" hidden="1">{#N/A,#N/A,FALSE,"Chung"}</definedName>
    <definedName name="_____B5" localSheetId="26" hidden="1">{#N/A,#N/A,FALSE,"Chung"}</definedName>
    <definedName name="_____B5" localSheetId="2" hidden="1">{#N/A,#N/A,FALSE,"Chung"}</definedName>
    <definedName name="_____B5" localSheetId="28" hidden="1">{#N/A,#N/A,FALSE,"Chung"}</definedName>
    <definedName name="_____B5" localSheetId="29" hidden="1">{#N/A,#N/A,FALSE,"Chung"}</definedName>
    <definedName name="_____B5" localSheetId="30" hidden="1">{#N/A,#N/A,FALSE,"Chung"}</definedName>
    <definedName name="_____B5" localSheetId="31" hidden="1">{#N/A,#N/A,FALSE,"Chung"}</definedName>
    <definedName name="_____B5" localSheetId="32" hidden="1">{#N/A,#N/A,FALSE,"Chung"}</definedName>
    <definedName name="_____B5" localSheetId="37" hidden="1">{#N/A,#N/A,FALSE,"Chung"}</definedName>
    <definedName name="_____B5" localSheetId="3" hidden="1">{#N/A,#N/A,FALSE,"Chung"}</definedName>
    <definedName name="_____B5" localSheetId="38" hidden="1">{#N/A,#N/A,FALSE,"Chung"}</definedName>
    <definedName name="_____B5" localSheetId="42" hidden="1">{#N/A,#N/A,FALSE,"Chung"}</definedName>
    <definedName name="_____B5" localSheetId="4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11" hidden="1">{"'TDTGT (theo Dphuong)'!$A$4:$F$75"}</definedName>
    <definedName name="_____h1" localSheetId="14" hidden="1">{"'TDTGT (theo Dphuong)'!$A$4:$F$75"}</definedName>
    <definedName name="_____h1" localSheetId="15" hidden="1">{"'TDTGT (theo Dphuong)'!$A$4:$F$75"}</definedName>
    <definedName name="_____h1" localSheetId="16" hidden="1">{"'TDTGT (theo Dphuong)'!$A$4:$F$75"}</definedName>
    <definedName name="_____h1" localSheetId="17" hidden="1">{"'TDTGT (theo Dphuong)'!$A$4:$F$75"}</definedName>
    <definedName name="_____h1" localSheetId="1" hidden="1">{"'TDTGT (theo Dphuong)'!$A$4:$F$75"}</definedName>
    <definedName name="_____h1" localSheetId="20" hidden="1">{"'TDTGT (theo Dphuong)'!$A$4:$F$75"}</definedName>
    <definedName name="_____h1" localSheetId="25" hidden="1">{"'TDTGT (theo Dphuong)'!$A$4:$F$75"}</definedName>
    <definedName name="_____h1" localSheetId="26" hidden="1">{"'TDTGT (theo Dphuong)'!$A$4:$F$75"}</definedName>
    <definedName name="_____h1" localSheetId="2" hidden="1">{"'TDTGT (theo Dphuong)'!$A$4:$F$75"}</definedName>
    <definedName name="_____h1" localSheetId="28" hidden="1">{"'TDTGT (theo Dphuong)'!$A$4:$F$75"}</definedName>
    <definedName name="_____h1" localSheetId="29" hidden="1">{"'TDTGT (theo Dphuong)'!$A$4:$F$75"}</definedName>
    <definedName name="_____h1" localSheetId="30" hidden="1">{"'TDTGT (theo Dphuong)'!$A$4:$F$75"}</definedName>
    <definedName name="_____h1" localSheetId="31" hidden="1">{"'TDTGT (theo Dphuong)'!$A$4:$F$75"}</definedName>
    <definedName name="_____h1" localSheetId="32" hidden="1">{"'TDTGT (theo Dphuong)'!$A$4:$F$75"}</definedName>
    <definedName name="_____h1" localSheetId="37" hidden="1">{"'TDTGT (theo Dphuong)'!$A$4:$F$75"}</definedName>
    <definedName name="_____h1" localSheetId="3" hidden="1">{"'TDTGT (theo Dphuong)'!$A$4:$F$75"}</definedName>
    <definedName name="_____h1" localSheetId="38" hidden="1">{"'TDTGT (theo Dphuong)'!$A$4:$F$75"}</definedName>
    <definedName name="_____h1" localSheetId="42" hidden="1">{"'TDTGT (theo Dphuong)'!$A$4:$F$75"}</definedName>
    <definedName name="_____h1" localSheetId="4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11" hidden="1">{"'TDTGT (theo Dphuong)'!$A$4:$F$75"}</definedName>
    <definedName name="_____h2" localSheetId="14" hidden="1">{"'TDTGT (theo Dphuong)'!$A$4:$F$75"}</definedName>
    <definedName name="_____h2" localSheetId="15" hidden="1">{"'TDTGT (theo Dphuong)'!$A$4:$F$75"}</definedName>
    <definedName name="_____h2" localSheetId="16" hidden="1">{"'TDTGT (theo Dphuong)'!$A$4:$F$75"}</definedName>
    <definedName name="_____h2" localSheetId="17" hidden="1">{"'TDTGT (theo Dphuong)'!$A$4:$F$75"}</definedName>
    <definedName name="_____h2" localSheetId="1" hidden="1">{"'TDTGT (theo Dphuong)'!$A$4:$F$75"}</definedName>
    <definedName name="_____h2" localSheetId="20" hidden="1">{"'TDTGT (theo Dphuong)'!$A$4:$F$75"}</definedName>
    <definedName name="_____h2" localSheetId="25" hidden="1">{"'TDTGT (theo Dphuong)'!$A$4:$F$75"}</definedName>
    <definedName name="_____h2" localSheetId="26" hidden="1">{"'TDTGT (theo Dphuong)'!$A$4:$F$75"}</definedName>
    <definedName name="_____h2" localSheetId="2" hidden="1">{"'TDTGT (theo Dphuong)'!$A$4:$F$75"}</definedName>
    <definedName name="_____h2" localSheetId="28" hidden="1">{"'TDTGT (theo Dphuong)'!$A$4:$F$75"}</definedName>
    <definedName name="_____h2" localSheetId="29" hidden="1">{"'TDTGT (theo Dphuong)'!$A$4:$F$75"}</definedName>
    <definedName name="_____h2" localSheetId="30" hidden="1">{"'TDTGT (theo Dphuong)'!$A$4:$F$75"}</definedName>
    <definedName name="_____h2" localSheetId="31" hidden="1">{"'TDTGT (theo Dphuong)'!$A$4:$F$75"}</definedName>
    <definedName name="_____h2" localSheetId="32" hidden="1">{"'TDTGT (theo Dphuong)'!$A$4:$F$75"}</definedName>
    <definedName name="_____h2" localSheetId="37" hidden="1">{"'TDTGT (theo Dphuong)'!$A$4:$F$75"}</definedName>
    <definedName name="_____h2" localSheetId="3" hidden="1">{"'TDTGT (theo Dphuong)'!$A$4:$F$75"}</definedName>
    <definedName name="_____h2" localSheetId="38" hidden="1">{"'TDTGT (theo Dphuong)'!$A$4:$F$75"}</definedName>
    <definedName name="_____h2" localSheetId="42" hidden="1">{"'TDTGT (theo Dphuong)'!$A$4:$F$75"}</definedName>
    <definedName name="_____h2" localSheetId="4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11" hidden="1">{#N/A,#N/A,FALSE,"Chung"}</definedName>
    <definedName name="____B5" localSheetId="14" hidden="1">{#N/A,#N/A,FALSE,"Chung"}</definedName>
    <definedName name="____B5" localSheetId="15" hidden="1">{#N/A,#N/A,FALSE,"Chung"}</definedName>
    <definedName name="____B5" localSheetId="16" hidden="1">{#N/A,#N/A,FALSE,"Chung"}</definedName>
    <definedName name="____B5" localSheetId="17" hidden="1">{#N/A,#N/A,FALSE,"Chung"}</definedName>
    <definedName name="____B5" localSheetId="1" hidden="1">{#N/A,#N/A,FALSE,"Chung"}</definedName>
    <definedName name="____B5" localSheetId="20" hidden="1">{#N/A,#N/A,FALSE,"Chung"}</definedName>
    <definedName name="____B5" localSheetId="25" hidden="1">{#N/A,#N/A,FALSE,"Chung"}</definedName>
    <definedName name="____B5" localSheetId="26" hidden="1">{#N/A,#N/A,FALSE,"Chung"}</definedName>
    <definedName name="____B5" localSheetId="2" hidden="1">{#N/A,#N/A,FALSE,"Chung"}</definedName>
    <definedName name="____B5" localSheetId="28" hidden="1">{#N/A,#N/A,FALSE,"Chung"}</definedName>
    <definedName name="____B5" localSheetId="29" hidden="1">{#N/A,#N/A,FALSE,"Chung"}</definedName>
    <definedName name="____B5" localSheetId="30" hidden="1">{#N/A,#N/A,FALSE,"Chung"}</definedName>
    <definedName name="____B5" localSheetId="31" hidden="1">{#N/A,#N/A,FALSE,"Chung"}</definedName>
    <definedName name="____B5" localSheetId="32" hidden="1">{#N/A,#N/A,FALSE,"Chung"}</definedName>
    <definedName name="____B5" localSheetId="37" hidden="1">{#N/A,#N/A,FALSE,"Chung"}</definedName>
    <definedName name="____B5" localSheetId="3" hidden="1">{#N/A,#N/A,FALSE,"Chung"}</definedName>
    <definedName name="____B5" localSheetId="38" hidden="1">{#N/A,#N/A,FALSE,"Chung"}</definedName>
    <definedName name="____B5" localSheetId="42" hidden="1">{#N/A,#N/A,FALSE,"Chung"}</definedName>
    <definedName name="____B5" localSheetId="4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11" hidden="1">{"'TDTGT (theo Dphuong)'!$A$4:$F$75"}</definedName>
    <definedName name="____h1" localSheetId="14" hidden="1">{"'TDTGT (theo Dphuong)'!$A$4:$F$75"}</definedName>
    <definedName name="____h1" localSheetId="15" hidden="1">{"'TDTGT (theo Dphuong)'!$A$4:$F$75"}</definedName>
    <definedName name="____h1" localSheetId="16" hidden="1">{"'TDTGT (theo Dphuong)'!$A$4:$F$75"}</definedName>
    <definedName name="____h1" localSheetId="17" hidden="1">{"'TDTGT (theo Dphuong)'!$A$4:$F$75"}</definedName>
    <definedName name="____h1" localSheetId="1" hidden="1">{"'TDTGT (theo Dphuong)'!$A$4:$F$75"}</definedName>
    <definedName name="____h1" localSheetId="20" hidden="1">{"'TDTGT (theo Dphuong)'!$A$4:$F$75"}</definedName>
    <definedName name="____h1" localSheetId="25" hidden="1">{"'TDTGT (theo Dphuong)'!$A$4:$F$75"}</definedName>
    <definedName name="____h1" localSheetId="26" hidden="1">{"'TDTGT (theo Dphuong)'!$A$4:$F$75"}</definedName>
    <definedName name="____h1" localSheetId="2" hidden="1">{"'TDTGT (theo Dphuong)'!$A$4:$F$75"}</definedName>
    <definedName name="____h1" localSheetId="28" hidden="1">{"'TDTGT (theo Dphuong)'!$A$4:$F$75"}</definedName>
    <definedName name="____h1" localSheetId="29" hidden="1">{"'TDTGT (theo Dphuong)'!$A$4:$F$75"}</definedName>
    <definedName name="____h1" localSheetId="30" hidden="1">{"'TDTGT (theo Dphuong)'!$A$4:$F$75"}</definedName>
    <definedName name="____h1" localSheetId="31" hidden="1">{"'TDTGT (theo Dphuong)'!$A$4:$F$75"}</definedName>
    <definedName name="____h1" localSheetId="32" hidden="1">{"'TDTGT (theo Dphuong)'!$A$4:$F$75"}</definedName>
    <definedName name="____h1" localSheetId="37" hidden="1">{"'TDTGT (theo Dphuong)'!$A$4:$F$75"}</definedName>
    <definedName name="____h1" localSheetId="3" hidden="1">{"'TDTGT (theo Dphuong)'!$A$4:$F$75"}</definedName>
    <definedName name="____h1" localSheetId="38" hidden="1">{"'TDTGT (theo Dphuong)'!$A$4:$F$75"}</definedName>
    <definedName name="____h1" localSheetId="42" hidden="1">{"'TDTGT (theo Dphuong)'!$A$4:$F$75"}</definedName>
    <definedName name="____h1" localSheetId="4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11" hidden="1">{"'TDTGT (theo Dphuong)'!$A$4:$F$75"}</definedName>
    <definedName name="____h2" localSheetId="14" hidden="1">{"'TDTGT (theo Dphuong)'!$A$4:$F$75"}</definedName>
    <definedName name="____h2" localSheetId="15" hidden="1">{"'TDTGT (theo Dphuong)'!$A$4:$F$75"}</definedName>
    <definedName name="____h2" localSheetId="16" hidden="1">{"'TDTGT (theo Dphuong)'!$A$4:$F$75"}</definedName>
    <definedName name="____h2" localSheetId="17" hidden="1">{"'TDTGT (theo Dphuong)'!$A$4:$F$75"}</definedName>
    <definedName name="____h2" localSheetId="1" hidden="1">{"'TDTGT (theo Dphuong)'!$A$4:$F$75"}</definedName>
    <definedName name="____h2" localSheetId="20" hidden="1">{"'TDTGT (theo Dphuong)'!$A$4:$F$75"}</definedName>
    <definedName name="____h2" localSheetId="25" hidden="1">{"'TDTGT (theo Dphuong)'!$A$4:$F$75"}</definedName>
    <definedName name="____h2" localSheetId="26" hidden="1">{"'TDTGT (theo Dphuong)'!$A$4:$F$75"}</definedName>
    <definedName name="____h2" localSheetId="2" hidden="1">{"'TDTGT (theo Dphuong)'!$A$4:$F$75"}</definedName>
    <definedName name="____h2" localSheetId="28" hidden="1">{"'TDTGT (theo Dphuong)'!$A$4:$F$75"}</definedName>
    <definedName name="____h2" localSheetId="29" hidden="1">{"'TDTGT (theo Dphuong)'!$A$4:$F$75"}</definedName>
    <definedName name="____h2" localSheetId="30" hidden="1">{"'TDTGT (theo Dphuong)'!$A$4:$F$75"}</definedName>
    <definedName name="____h2" localSheetId="31" hidden="1">{"'TDTGT (theo Dphuong)'!$A$4:$F$75"}</definedName>
    <definedName name="____h2" localSheetId="32" hidden="1">{"'TDTGT (theo Dphuong)'!$A$4:$F$75"}</definedName>
    <definedName name="____h2" localSheetId="37" hidden="1">{"'TDTGT (theo Dphuong)'!$A$4:$F$75"}</definedName>
    <definedName name="____h2" localSheetId="3" hidden="1">{"'TDTGT (theo Dphuong)'!$A$4:$F$75"}</definedName>
    <definedName name="____h2" localSheetId="38" hidden="1">{"'TDTGT (theo Dphuong)'!$A$4:$F$75"}</definedName>
    <definedName name="____h2" localSheetId="42" hidden="1">{"'TDTGT (theo Dphuong)'!$A$4:$F$75"}</definedName>
    <definedName name="____h2" localSheetId="4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11" hidden="1">{#N/A,#N/A,FALSE,"Chung"}</definedName>
    <definedName name="___B5" localSheetId="14" hidden="1">{#N/A,#N/A,FALSE,"Chung"}</definedName>
    <definedName name="___B5" localSheetId="15" hidden="1">{#N/A,#N/A,FALSE,"Chung"}</definedName>
    <definedName name="___B5" localSheetId="16" hidden="1">{#N/A,#N/A,FALSE,"Chung"}</definedName>
    <definedName name="___B5" localSheetId="17" hidden="1">{#N/A,#N/A,FALSE,"Chung"}</definedName>
    <definedName name="___B5" localSheetId="1" hidden="1">{#N/A,#N/A,FALSE,"Chung"}</definedName>
    <definedName name="___B5" localSheetId="20" hidden="1">{#N/A,#N/A,FALSE,"Chung"}</definedName>
    <definedName name="___B5" localSheetId="25" hidden="1">{#N/A,#N/A,FALSE,"Chung"}</definedName>
    <definedName name="___B5" localSheetId="26" hidden="1">{#N/A,#N/A,FALSE,"Chung"}</definedName>
    <definedName name="___B5" localSheetId="2" hidden="1">{#N/A,#N/A,FALSE,"Chung"}</definedName>
    <definedName name="___B5" localSheetId="28" hidden="1">{#N/A,#N/A,FALSE,"Chung"}</definedName>
    <definedName name="___B5" localSheetId="29" hidden="1">{#N/A,#N/A,FALSE,"Chung"}</definedName>
    <definedName name="___B5" localSheetId="30" hidden="1">{#N/A,#N/A,FALSE,"Chung"}</definedName>
    <definedName name="___B5" localSheetId="31" hidden="1">{#N/A,#N/A,FALSE,"Chung"}</definedName>
    <definedName name="___B5" localSheetId="32" hidden="1">{#N/A,#N/A,FALSE,"Chung"}</definedName>
    <definedName name="___B5" localSheetId="37" hidden="1">{#N/A,#N/A,FALSE,"Chung"}</definedName>
    <definedName name="___B5" localSheetId="3" hidden="1">{#N/A,#N/A,FALSE,"Chung"}</definedName>
    <definedName name="___B5" localSheetId="38" hidden="1">{#N/A,#N/A,FALSE,"Chung"}</definedName>
    <definedName name="___B5" localSheetId="42" hidden="1">{#N/A,#N/A,FALSE,"Chung"}</definedName>
    <definedName name="___B5" localSheetId="4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11" hidden="1">{"'TDTGT (theo Dphuong)'!$A$4:$F$75"}</definedName>
    <definedName name="___h1" localSheetId="14" hidden="1">{"'TDTGT (theo Dphuong)'!$A$4:$F$75"}</definedName>
    <definedName name="___h1" localSheetId="15" hidden="1">{"'TDTGT (theo Dphuong)'!$A$4:$F$75"}</definedName>
    <definedName name="___h1" localSheetId="16" hidden="1">{"'TDTGT (theo Dphuong)'!$A$4:$F$75"}</definedName>
    <definedName name="___h1" localSheetId="17" hidden="1">{"'TDTGT (theo Dphuong)'!$A$4:$F$75"}</definedName>
    <definedName name="___h1" localSheetId="1" hidden="1">{"'TDTGT (theo Dphuong)'!$A$4:$F$75"}</definedName>
    <definedName name="___h1" localSheetId="20" hidden="1">{"'TDTGT (theo Dphuong)'!$A$4:$F$75"}</definedName>
    <definedName name="___h1" localSheetId="25" hidden="1">{"'TDTGT (theo Dphuong)'!$A$4:$F$75"}</definedName>
    <definedName name="___h1" localSheetId="26" hidden="1">{"'TDTGT (theo Dphuong)'!$A$4:$F$75"}</definedName>
    <definedName name="___h1" localSheetId="2" hidden="1">{"'TDTGT (theo Dphuong)'!$A$4:$F$75"}</definedName>
    <definedName name="___h1" localSheetId="28" hidden="1">{"'TDTGT (theo Dphuong)'!$A$4:$F$75"}</definedName>
    <definedName name="___h1" localSheetId="29" hidden="1">{"'TDTGT (theo Dphuong)'!$A$4:$F$75"}</definedName>
    <definedName name="___h1" localSheetId="30" hidden="1">{"'TDTGT (theo Dphuong)'!$A$4:$F$75"}</definedName>
    <definedName name="___h1" localSheetId="31" hidden="1">{"'TDTGT (theo Dphuong)'!$A$4:$F$75"}</definedName>
    <definedName name="___h1" localSheetId="32" hidden="1">{"'TDTGT (theo Dphuong)'!$A$4:$F$75"}</definedName>
    <definedName name="___h1" localSheetId="37" hidden="1">{"'TDTGT (theo Dphuong)'!$A$4:$F$75"}</definedName>
    <definedName name="___h1" localSheetId="3" hidden="1">{"'TDTGT (theo Dphuong)'!$A$4:$F$75"}</definedName>
    <definedName name="___h1" localSheetId="38" hidden="1">{"'TDTGT (theo Dphuong)'!$A$4:$F$75"}</definedName>
    <definedName name="___h1" localSheetId="42" hidden="1">{"'TDTGT (theo Dphuong)'!$A$4:$F$75"}</definedName>
    <definedName name="___h1" localSheetId="4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11" hidden="1">{"'TDTGT (theo Dphuong)'!$A$4:$F$75"}</definedName>
    <definedName name="___h2" localSheetId="14" hidden="1">{"'TDTGT (theo Dphuong)'!$A$4:$F$75"}</definedName>
    <definedName name="___h2" localSheetId="15" hidden="1">{"'TDTGT (theo Dphuong)'!$A$4:$F$75"}</definedName>
    <definedName name="___h2" localSheetId="16" hidden="1">{"'TDTGT (theo Dphuong)'!$A$4:$F$75"}</definedName>
    <definedName name="___h2" localSheetId="17" hidden="1">{"'TDTGT (theo Dphuong)'!$A$4:$F$75"}</definedName>
    <definedName name="___h2" localSheetId="1" hidden="1">{"'TDTGT (theo Dphuong)'!$A$4:$F$75"}</definedName>
    <definedName name="___h2" localSheetId="20" hidden="1">{"'TDTGT (theo Dphuong)'!$A$4:$F$75"}</definedName>
    <definedName name="___h2" localSheetId="25" hidden="1">{"'TDTGT (theo Dphuong)'!$A$4:$F$75"}</definedName>
    <definedName name="___h2" localSheetId="26" hidden="1">{"'TDTGT (theo Dphuong)'!$A$4:$F$75"}</definedName>
    <definedName name="___h2" localSheetId="2" hidden="1">{"'TDTGT (theo Dphuong)'!$A$4:$F$75"}</definedName>
    <definedName name="___h2" localSheetId="28" hidden="1">{"'TDTGT (theo Dphuong)'!$A$4:$F$75"}</definedName>
    <definedName name="___h2" localSheetId="29" hidden="1">{"'TDTGT (theo Dphuong)'!$A$4:$F$75"}</definedName>
    <definedName name="___h2" localSheetId="30" hidden="1">{"'TDTGT (theo Dphuong)'!$A$4:$F$75"}</definedName>
    <definedName name="___h2" localSheetId="31" hidden="1">{"'TDTGT (theo Dphuong)'!$A$4:$F$75"}</definedName>
    <definedName name="___h2" localSheetId="32" hidden="1">{"'TDTGT (theo Dphuong)'!$A$4:$F$75"}</definedName>
    <definedName name="___h2" localSheetId="37" hidden="1">{"'TDTGT (theo Dphuong)'!$A$4:$F$75"}</definedName>
    <definedName name="___h2" localSheetId="3" hidden="1">{"'TDTGT (theo Dphuong)'!$A$4:$F$75"}</definedName>
    <definedName name="___h2" localSheetId="38" hidden="1">{"'TDTGT (theo Dphuong)'!$A$4:$F$75"}</definedName>
    <definedName name="___h2" localSheetId="42" hidden="1">{"'TDTGT (theo Dphuong)'!$A$4:$F$75"}</definedName>
    <definedName name="___h2" localSheetId="4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11" hidden="1">{#N/A,#N/A,FALSE,"Chung"}</definedName>
    <definedName name="__B5" localSheetId="14" hidden="1">{#N/A,#N/A,FALSE,"Chung"}</definedName>
    <definedName name="__B5" localSheetId="15" hidden="1">{#N/A,#N/A,FALSE,"Chung"}</definedName>
    <definedName name="__B5" localSheetId="16" hidden="1">{#N/A,#N/A,FALSE,"Chung"}</definedName>
    <definedName name="__B5" localSheetId="17" hidden="1">{#N/A,#N/A,FALSE,"Chung"}</definedName>
    <definedName name="__B5" localSheetId="1" hidden="1">{#N/A,#N/A,FALSE,"Chung"}</definedName>
    <definedName name="__B5" localSheetId="20" hidden="1">{#N/A,#N/A,FALSE,"Chung"}</definedName>
    <definedName name="__B5" localSheetId="25" hidden="1">{#N/A,#N/A,FALSE,"Chung"}</definedName>
    <definedName name="__B5" localSheetId="26" hidden="1">{#N/A,#N/A,FALSE,"Chung"}</definedName>
    <definedName name="__B5" localSheetId="2" hidden="1">{#N/A,#N/A,FALSE,"Chung"}</definedName>
    <definedName name="__B5" localSheetId="28" hidden="1">{#N/A,#N/A,FALSE,"Chung"}</definedName>
    <definedName name="__B5" localSheetId="29" hidden="1">{#N/A,#N/A,FALSE,"Chung"}</definedName>
    <definedName name="__B5" localSheetId="30" hidden="1">{#N/A,#N/A,FALSE,"Chung"}</definedName>
    <definedName name="__B5" localSheetId="31" hidden="1">{#N/A,#N/A,FALSE,"Chung"}</definedName>
    <definedName name="__B5" localSheetId="32" hidden="1">{#N/A,#N/A,FALSE,"Chung"}</definedName>
    <definedName name="__B5" localSheetId="37" hidden="1">{#N/A,#N/A,FALSE,"Chung"}</definedName>
    <definedName name="__B5" localSheetId="3" hidden="1">{#N/A,#N/A,FALSE,"Chung"}</definedName>
    <definedName name="__B5" localSheetId="38" hidden="1">{#N/A,#N/A,FALSE,"Chung"}</definedName>
    <definedName name="__B5" localSheetId="42" hidden="1">{#N/A,#N/A,FALSE,"Chung"}</definedName>
    <definedName name="__B5" localSheetId="4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11" hidden="1">{"'TDTGT (theo Dphuong)'!$A$4:$F$75"}</definedName>
    <definedName name="__h1" localSheetId="14" hidden="1">{"'TDTGT (theo Dphuong)'!$A$4:$F$75"}</definedName>
    <definedName name="__h1" localSheetId="15" hidden="1">{"'TDTGT (theo Dphuong)'!$A$4:$F$75"}</definedName>
    <definedName name="__h1" localSheetId="16" hidden="1">{"'TDTGT (theo Dphuong)'!$A$4:$F$75"}</definedName>
    <definedName name="__h1" localSheetId="17" hidden="1">{"'TDTGT (theo Dphuong)'!$A$4:$F$75"}</definedName>
    <definedName name="__h1" localSheetId="1" hidden="1">{"'TDTGT (theo Dphuong)'!$A$4:$F$75"}</definedName>
    <definedName name="__h1" localSheetId="20" hidden="1">{"'TDTGT (theo Dphuong)'!$A$4:$F$75"}</definedName>
    <definedName name="__h1" localSheetId="25" hidden="1">{"'TDTGT (theo Dphuong)'!$A$4:$F$75"}</definedName>
    <definedName name="__h1" localSheetId="26" hidden="1">{"'TDTGT (theo Dphuong)'!$A$4:$F$75"}</definedName>
    <definedName name="__h1" localSheetId="2" hidden="1">{"'TDTGT (theo Dphuong)'!$A$4:$F$75"}</definedName>
    <definedName name="__h1" localSheetId="28" hidden="1">{"'TDTGT (theo Dphuong)'!$A$4:$F$75"}</definedName>
    <definedName name="__h1" localSheetId="29" hidden="1">{"'TDTGT (theo Dphuong)'!$A$4:$F$75"}</definedName>
    <definedName name="__h1" localSheetId="30" hidden="1">{"'TDTGT (theo Dphuong)'!$A$4:$F$75"}</definedName>
    <definedName name="__h1" localSheetId="31" hidden="1">{"'TDTGT (theo Dphuong)'!$A$4:$F$75"}</definedName>
    <definedName name="__h1" localSheetId="32" hidden="1">{"'TDTGT (theo Dphuong)'!$A$4:$F$75"}</definedName>
    <definedName name="__h1" localSheetId="37" hidden="1">{"'TDTGT (theo Dphuong)'!$A$4:$F$75"}</definedName>
    <definedName name="__h1" localSheetId="3" hidden="1">{"'TDTGT (theo Dphuong)'!$A$4:$F$75"}</definedName>
    <definedName name="__h1" localSheetId="38" hidden="1">{"'TDTGT (theo Dphuong)'!$A$4:$F$75"}</definedName>
    <definedName name="__h1" localSheetId="42" hidden="1">{"'TDTGT (theo Dphuong)'!$A$4:$F$75"}</definedName>
    <definedName name="__h1" localSheetId="4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11" hidden="1">{"'TDTGT (theo Dphuong)'!$A$4:$F$75"}</definedName>
    <definedName name="__h2" localSheetId="14" hidden="1">{"'TDTGT (theo Dphuong)'!$A$4:$F$75"}</definedName>
    <definedName name="__h2" localSheetId="15" hidden="1">{"'TDTGT (theo Dphuong)'!$A$4:$F$75"}</definedName>
    <definedName name="__h2" localSheetId="16" hidden="1">{"'TDTGT (theo Dphuong)'!$A$4:$F$75"}</definedName>
    <definedName name="__h2" localSheetId="17" hidden="1">{"'TDTGT (theo Dphuong)'!$A$4:$F$75"}</definedName>
    <definedName name="__h2" localSheetId="1" hidden="1">{"'TDTGT (theo Dphuong)'!$A$4:$F$75"}</definedName>
    <definedName name="__h2" localSheetId="20" hidden="1">{"'TDTGT (theo Dphuong)'!$A$4:$F$75"}</definedName>
    <definedName name="__h2" localSheetId="25" hidden="1">{"'TDTGT (theo Dphuong)'!$A$4:$F$75"}</definedName>
    <definedName name="__h2" localSheetId="26" hidden="1">{"'TDTGT (theo Dphuong)'!$A$4:$F$75"}</definedName>
    <definedName name="__h2" localSheetId="2" hidden="1">{"'TDTGT (theo Dphuong)'!$A$4:$F$75"}</definedName>
    <definedName name="__h2" localSheetId="28" hidden="1">{"'TDTGT (theo Dphuong)'!$A$4:$F$75"}</definedName>
    <definedName name="__h2" localSheetId="29" hidden="1">{"'TDTGT (theo Dphuong)'!$A$4:$F$75"}</definedName>
    <definedName name="__h2" localSheetId="30" hidden="1">{"'TDTGT (theo Dphuong)'!$A$4:$F$75"}</definedName>
    <definedName name="__h2" localSheetId="31" hidden="1">{"'TDTGT (theo Dphuong)'!$A$4:$F$75"}</definedName>
    <definedName name="__h2" localSheetId="32" hidden="1">{"'TDTGT (theo Dphuong)'!$A$4:$F$75"}</definedName>
    <definedName name="__h2" localSheetId="37" hidden="1">{"'TDTGT (theo Dphuong)'!$A$4:$F$75"}</definedName>
    <definedName name="__h2" localSheetId="3" hidden="1">{"'TDTGT (theo Dphuong)'!$A$4:$F$75"}</definedName>
    <definedName name="__h2" localSheetId="38" hidden="1">{"'TDTGT (theo Dphuong)'!$A$4:$F$75"}</definedName>
    <definedName name="__h2" localSheetId="42" hidden="1">{"'TDTGT (theo Dphuong)'!$A$4:$F$75"}</definedName>
    <definedName name="__h2" localSheetId="4" hidden="1">{"'TDTGT (theo Dphuong)'!$A$4:$F$75"}</definedName>
    <definedName name="__h2" hidden="1">{"'TDTGT (theo Dphuong)'!$A$4:$F$75"}</definedName>
    <definedName name="_B5" localSheetId="0" hidden="1">{#N/A,#N/A,FALSE,"Chung"}</definedName>
    <definedName name="_B5" localSheetId="11" hidden="1">{#N/A,#N/A,FALSE,"Chung"}</definedName>
    <definedName name="_B5" localSheetId="14" hidden="1">{#N/A,#N/A,FALSE,"Chung"}</definedName>
    <definedName name="_B5" localSheetId="15" hidden="1">{#N/A,#N/A,FALSE,"Chung"}</definedName>
    <definedName name="_B5" localSheetId="16" hidden="1">{#N/A,#N/A,FALSE,"Chung"}</definedName>
    <definedName name="_B5" localSheetId="17" hidden="1">{#N/A,#N/A,FALSE,"Chung"}</definedName>
    <definedName name="_B5" localSheetId="1" hidden="1">{#N/A,#N/A,FALSE,"Chung"}</definedName>
    <definedName name="_B5" localSheetId="20" hidden="1">{#N/A,#N/A,FALSE,"Chung"}</definedName>
    <definedName name="_B5" localSheetId="25" hidden="1">{#N/A,#N/A,FALSE,"Chung"}</definedName>
    <definedName name="_B5" localSheetId="26" hidden="1">{#N/A,#N/A,FALSE,"Chung"}</definedName>
    <definedName name="_B5" localSheetId="2" hidden="1">{#N/A,#N/A,FALSE,"Chung"}</definedName>
    <definedName name="_B5" localSheetId="28" hidden="1">{#N/A,#N/A,FALSE,"Chung"}</definedName>
    <definedName name="_B5" localSheetId="29" hidden="1">{#N/A,#N/A,FALSE,"Chung"}</definedName>
    <definedName name="_B5" localSheetId="30" hidden="1">{#N/A,#N/A,FALSE,"Chung"}</definedName>
    <definedName name="_B5" localSheetId="31" hidden="1">{#N/A,#N/A,FALSE,"Chung"}</definedName>
    <definedName name="_B5" localSheetId="32" hidden="1">{#N/A,#N/A,FALSE,"Chung"}</definedName>
    <definedName name="_B5" localSheetId="37" hidden="1">{#N/A,#N/A,FALSE,"Chung"}</definedName>
    <definedName name="_B5" localSheetId="3" hidden="1">{#N/A,#N/A,FALSE,"Chung"}</definedName>
    <definedName name="_B5" localSheetId="38" hidden="1">{#N/A,#N/A,FALSE,"Chung"}</definedName>
    <definedName name="_B5" localSheetId="42" hidden="1">{#N/A,#N/A,FALSE,"Chung"}</definedName>
    <definedName name="_B5" localSheetId="4" hidden="1">{#N/A,#N/A,FALSE,"Chung"}</definedName>
    <definedName name="_B5" hidden="1">{#N/A,#N/A,FALSE,"Chung"}</definedName>
    <definedName name="_Fill" localSheetId="0" hidden="1">#REF!</definedName>
    <definedName name="_Fill" localSheetId="8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" hidden="1">#REF!</definedName>
    <definedName name="_Fill" localSheetId="20" hidden="1">#REF!</definedName>
    <definedName name="_Fill" localSheetId="25" hidden="1">#REF!</definedName>
    <definedName name="_Fill" localSheetId="26" hidden="1">#REF!</definedName>
    <definedName name="_Fill" localSheetId="2" hidden="1">#REF!</definedName>
    <definedName name="_Fill" localSheetId="28" hidden="1">#REF!</definedName>
    <definedName name="_Fill" localSheetId="30" hidden="1">#REF!</definedName>
    <definedName name="_Fill" localSheetId="31" hidden="1">#REF!</definedName>
    <definedName name="_Fill" localSheetId="34" hidden="1">#REF!</definedName>
    <definedName name="_Fill" localSheetId="36" hidden="1">#REF!</definedName>
    <definedName name="_Fill" localSheetId="37" hidden="1">#REF!</definedName>
    <definedName name="_Fill" localSheetId="3" hidden="1">#REF!</definedName>
    <definedName name="_Fill" localSheetId="38" hidden="1">#REF!</definedName>
    <definedName name="_Fill" localSheetId="39" hidden="1">#REF!</definedName>
    <definedName name="_Fill" localSheetId="42" hidden="1">#REF!</definedName>
    <definedName name="_Fill" localSheetId="4" hidden="1">#REF!</definedName>
    <definedName name="_Fill" localSheetId="6" hidden="1">#REF!</definedName>
    <definedName name="_Fill" hidden="1">#REF!</definedName>
    <definedName name="_xlnm._FilterDatabase" localSheetId="11" hidden="1">'13. Newly regis Enter'!$A$10:$B$10</definedName>
    <definedName name="_xlnm._FilterDatabase" localSheetId="12" hidden="1">'14. Enter returned'!$A$6:$D$6</definedName>
    <definedName name="_xlnm._FilterDatabase" localSheetId="13" hidden="1">'15. Temporarily ceased'!$A$8:$D$8</definedName>
    <definedName name="_xlnm._FilterDatabase" localSheetId="14" hidden="1">'16. Completed dissolution'!$A$8:$D$8</definedName>
    <definedName name="_h1" localSheetId="0" hidden="1">{"'TDTGT (theo Dphuong)'!$A$4:$F$75"}</definedName>
    <definedName name="_h1" localSheetId="11" hidden="1">{"'TDTGT (theo Dphuong)'!$A$4:$F$75"}</definedName>
    <definedName name="_h1" localSheetId="14" hidden="1">{"'TDTGT (theo Dphuong)'!$A$4:$F$75"}</definedName>
    <definedName name="_h1" localSheetId="15" hidden="1">{"'TDTGT (theo Dphuong)'!$A$4:$F$75"}</definedName>
    <definedName name="_h1" localSheetId="16" hidden="1">{"'TDTGT (theo Dphuong)'!$A$4:$F$75"}</definedName>
    <definedName name="_h1" localSheetId="17" hidden="1">{"'TDTGT (theo Dphuong)'!$A$4:$F$75"}</definedName>
    <definedName name="_h1" localSheetId="1" hidden="1">{"'TDTGT (theo Dphuong)'!$A$4:$F$75"}</definedName>
    <definedName name="_h1" localSheetId="20" hidden="1">{"'TDTGT (theo Dphuong)'!$A$4:$F$75"}</definedName>
    <definedName name="_h1" localSheetId="25" hidden="1">{"'TDTGT (theo Dphuong)'!$A$4:$F$75"}</definedName>
    <definedName name="_h1" localSheetId="26" hidden="1">{"'TDTGT (theo Dphuong)'!$A$4:$F$75"}</definedName>
    <definedName name="_h1" localSheetId="2" hidden="1">{"'TDTGT (theo Dphuong)'!$A$4:$F$75"}</definedName>
    <definedName name="_h1" localSheetId="28" hidden="1">{"'TDTGT (theo Dphuong)'!$A$4:$F$75"}</definedName>
    <definedName name="_h1" localSheetId="29" hidden="1">{"'TDTGT (theo Dphuong)'!$A$4:$F$75"}</definedName>
    <definedName name="_h1" localSheetId="30" hidden="1">{"'TDTGT (theo Dphuong)'!$A$4:$F$75"}</definedName>
    <definedName name="_h1" localSheetId="31" hidden="1">{"'TDTGT (theo Dphuong)'!$A$4:$F$75"}</definedName>
    <definedName name="_h1" localSheetId="32" hidden="1">{"'TDTGT (theo Dphuong)'!$A$4:$F$75"}</definedName>
    <definedName name="_h1" localSheetId="37" hidden="1">{"'TDTGT (theo Dphuong)'!$A$4:$F$75"}</definedName>
    <definedName name="_h1" localSheetId="3" hidden="1">{"'TDTGT (theo Dphuong)'!$A$4:$F$75"}</definedName>
    <definedName name="_h1" localSheetId="38" hidden="1">{"'TDTGT (theo Dphuong)'!$A$4:$F$75"}</definedName>
    <definedName name="_h1" localSheetId="42" hidden="1">{"'TDTGT (theo Dphuong)'!$A$4:$F$75"}</definedName>
    <definedName name="_h1" localSheetId="4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11" hidden="1">{"'TDTGT (theo Dphuong)'!$A$4:$F$75"}</definedName>
    <definedName name="_h2" localSheetId="14" hidden="1">{"'TDTGT (theo Dphuong)'!$A$4:$F$75"}</definedName>
    <definedName name="_h2" localSheetId="15" hidden="1">{"'TDTGT (theo Dphuong)'!$A$4:$F$75"}</definedName>
    <definedName name="_h2" localSheetId="16" hidden="1">{"'TDTGT (theo Dphuong)'!$A$4:$F$75"}</definedName>
    <definedName name="_h2" localSheetId="17" hidden="1">{"'TDTGT (theo Dphuong)'!$A$4:$F$75"}</definedName>
    <definedName name="_h2" localSheetId="1" hidden="1">{"'TDTGT (theo Dphuong)'!$A$4:$F$75"}</definedName>
    <definedName name="_h2" localSheetId="20" hidden="1">{"'TDTGT (theo Dphuong)'!$A$4:$F$75"}</definedName>
    <definedName name="_h2" localSheetId="25" hidden="1">{"'TDTGT (theo Dphuong)'!$A$4:$F$75"}</definedName>
    <definedName name="_h2" localSheetId="26" hidden="1">{"'TDTGT (theo Dphuong)'!$A$4:$F$75"}</definedName>
    <definedName name="_h2" localSheetId="2" hidden="1">{"'TDTGT (theo Dphuong)'!$A$4:$F$75"}</definedName>
    <definedName name="_h2" localSheetId="28" hidden="1">{"'TDTGT (theo Dphuong)'!$A$4:$F$75"}</definedName>
    <definedName name="_h2" localSheetId="29" hidden="1">{"'TDTGT (theo Dphuong)'!$A$4:$F$75"}</definedName>
    <definedName name="_h2" localSheetId="30" hidden="1">{"'TDTGT (theo Dphuong)'!$A$4:$F$75"}</definedName>
    <definedName name="_h2" localSheetId="31" hidden="1">{"'TDTGT (theo Dphuong)'!$A$4:$F$75"}</definedName>
    <definedName name="_h2" localSheetId="32" hidden="1">{"'TDTGT (theo Dphuong)'!$A$4:$F$75"}</definedName>
    <definedName name="_h2" localSheetId="37" hidden="1">{"'TDTGT (theo Dphuong)'!$A$4:$F$75"}</definedName>
    <definedName name="_h2" localSheetId="3" hidden="1">{"'TDTGT (theo Dphuong)'!$A$4:$F$75"}</definedName>
    <definedName name="_h2" localSheetId="38" hidden="1">{"'TDTGT (theo Dphuong)'!$A$4:$F$75"}</definedName>
    <definedName name="_h2" localSheetId="42" hidden="1">{"'TDTGT (theo Dphuong)'!$A$4:$F$75"}</definedName>
    <definedName name="_h2" localSheetId="4" hidden="1">{"'TDTGT (theo Dphuong)'!$A$4:$F$75"}</definedName>
    <definedName name="_h2" hidden="1">{"'TDTGT (theo Dphuong)'!$A$4:$F$75"}</definedName>
    <definedName name="A" localSheetId="0">'[1]PNT-QUOT-#3'!#REF!</definedName>
    <definedName name="A" localSheetId="8">'[2]PNT-QUOT-#3'!#REF!</definedName>
    <definedName name="A" localSheetId="11">'[2]PNT-QUOT-#3'!#REF!</definedName>
    <definedName name="A" localSheetId="12">'[2]PNT-QUOT-#3'!#REF!</definedName>
    <definedName name="A" localSheetId="13">'[2]PNT-QUOT-#3'!#REF!</definedName>
    <definedName name="A" localSheetId="14">'[2]PNT-QUOT-#3'!#REF!</definedName>
    <definedName name="A" localSheetId="15">'[1]PNT-QUOT-#3'!#REF!</definedName>
    <definedName name="A" localSheetId="16">'[1]PNT-QUOT-#3'!#REF!</definedName>
    <definedName name="A" localSheetId="17">'[1]PNT-QUOT-#3'!#REF!</definedName>
    <definedName name="A" localSheetId="1">'[1]PNT-QUOT-#3'!#REF!</definedName>
    <definedName name="A" localSheetId="20">'[2]PNT-QUOT-#3'!#REF!</definedName>
    <definedName name="A" localSheetId="26">'[2]PNT-QUOT-#3'!#REF!</definedName>
    <definedName name="A" localSheetId="2">'[1]PNT-QUOT-#3'!#REF!</definedName>
    <definedName name="A" localSheetId="34">'[1]PNT-QUOT-#3'!#REF!</definedName>
    <definedName name="A" localSheetId="36">'[1]PNT-QUOT-#3'!#REF!</definedName>
    <definedName name="A" localSheetId="3">'[1]PNT-QUOT-#3'!#REF!</definedName>
    <definedName name="A" localSheetId="38">'[1]PNT-QUOT-#3'!#REF!</definedName>
    <definedName name="A" localSheetId="42">'[29]PNT-QUOT-#3'!#REF!</definedName>
    <definedName name="A" localSheetId="6">'[2]PNT-QUOT-#3'!#REF!</definedName>
    <definedName name="A">'[2]PNT-QUOT-#3'!#REF!</definedName>
    <definedName name="AAA" localSheetId="0">'[3]MTL$-INTER'!#REF!</definedName>
    <definedName name="AAA" localSheetId="8">'[4]MTL$-INTER'!#REF!</definedName>
    <definedName name="AAA" localSheetId="11">'[4]MTL$-INTER'!#REF!</definedName>
    <definedName name="AAA" localSheetId="12">'[4]MTL$-INTER'!#REF!</definedName>
    <definedName name="AAA" localSheetId="13">'[4]MTL$-INTER'!#REF!</definedName>
    <definedName name="AAA" localSheetId="14">'[4]MTL$-INTER'!#REF!</definedName>
    <definedName name="AAA" localSheetId="15">'[4]MTL$-INTER'!#REF!</definedName>
    <definedName name="AAA" localSheetId="16">'[4]MTL$-INTER'!#REF!</definedName>
    <definedName name="AAA" localSheetId="17">'[4]MTL$-INTER'!#REF!</definedName>
    <definedName name="AAA" localSheetId="1">'[3]MTL$-INTER'!#REF!</definedName>
    <definedName name="AAA" localSheetId="20">'[4]MTL$-INTER'!#REF!</definedName>
    <definedName name="AAA" localSheetId="26">'[4]MTL$-INTER'!#REF!</definedName>
    <definedName name="AAA" localSheetId="2">'[15]MTL$-INTER'!#REF!</definedName>
    <definedName name="AAA" localSheetId="34">'[27]MTL$-INTER'!#REF!</definedName>
    <definedName name="AAA" localSheetId="36">'[27]MTL$-INTER'!#REF!</definedName>
    <definedName name="AAA" localSheetId="3">'[17]MTL$-INTER'!#REF!</definedName>
    <definedName name="AAA" localSheetId="38">'[27]MTL$-INTER'!#REF!</definedName>
    <definedName name="AAA" localSheetId="42">'[27]MTL$-INTER'!#REF!</definedName>
    <definedName name="AAA" localSheetId="6">'[4]MTL$-INTER'!#REF!</definedName>
    <definedName name="AAA">'[4]MTL$-INTER'!#REF!</definedName>
    <definedName name="abc" localSheetId="0" hidden="1">{"'TDTGT (theo Dphuong)'!$A$4:$F$75"}</definedName>
    <definedName name="abc" localSheetId="11" hidden="1">{"'TDTGT (theo Dphuong)'!$A$4:$F$75"}</definedName>
    <definedName name="abc" localSheetId="14" hidden="1">{"'TDTGT (theo Dphuong)'!$A$4:$F$75"}</definedName>
    <definedName name="abc" localSheetId="15" hidden="1">{"'TDTGT (theo Dphuong)'!$A$4:$F$75"}</definedName>
    <definedName name="abc" localSheetId="16" hidden="1">{"'TDTGT (theo Dphuong)'!$A$4:$F$75"}</definedName>
    <definedName name="abc" localSheetId="17" hidden="1">{"'TDTGT (theo Dphuong)'!$A$4:$F$75"}</definedName>
    <definedName name="abc" localSheetId="1" hidden="1">{"'TDTGT (theo Dphuong)'!$A$4:$F$75"}</definedName>
    <definedName name="abc" localSheetId="20" hidden="1">{"'TDTGT (theo Dphuong)'!$A$4:$F$75"}</definedName>
    <definedName name="abc" localSheetId="25" hidden="1">{"'TDTGT (theo Dphuong)'!$A$4:$F$75"}</definedName>
    <definedName name="abc" localSheetId="26" hidden="1">{"'TDTGT (theo Dphuong)'!$A$4:$F$75"}</definedName>
    <definedName name="abc" localSheetId="2" hidden="1">{"'TDTGT (theo Dphuong)'!$A$4:$F$75"}</definedName>
    <definedName name="abc" localSheetId="28" hidden="1">{"'TDTGT (theo Dphuong)'!$A$4:$F$75"}</definedName>
    <definedName name="abc" localSheetId="29" hidden="1">{"'TDTGT (theo Dphuong)'!$A$4:$F$75"}</definedName>
    <definedName name="abc" localSheetId="30" hidden="1">{"'TDTGT (theo Dphuong)'!$A$4:$F$75"}</definedName>
    <definedName name="abc" localSheetId="31" hidden="1">{"'TDTGT (theo Dphuong)'!$A$4:$F$75"}</definedName>
    <definedName name="abc" localSheetId="32" hidden="1">{"'TDTGT (theo Dphuong)'!$A$4:$F$75"}</definedName>
    <definedName name="abc" localSheetId="37" hidden="1">{"'TDTGT (theo Dphuong)'!$A$4:$F$75"}</definedName>
    <definedName name="abc" localSheetId="3" hidden="1">{"'TDTGT (theo Dphuong)'!$A$4:$F$75"}</definedName>
    <definedName name="abc" localSheetId="38" hidden="1">{"'TDTGT (theo Dphuong)'!$A$4:$F$75"}</definedName>
    <definedName name="abc" localSheetId="42" hidden="1">{"'TDTGT (theo Dphuong)'!$A$4:$F$75"}</definedName>
    <definedName name="abc" localSheetId="4" hidden="1">{"'TDTGT (theo Dphuong)'!$A$4:$F$75"}</definedName>
    <definedName name="abc" hidden="1">{"'TDTGT (theo Dphuong)'!$A$4:$F$75"}</definedName>
    <definedName name="adsf" localSheetId="0">#REF!</definedName>
    <definedName name="adsf" localSheetId="8">#REF!</definedName>
    <definedName name="adsf" localSheetId="11">#REF!</definedName>
    <definedName name="adsf" localSheetId="12">#REF!</definedName>
    <definedName name="adsf" localSheetId="13">#REF!</definedName>
    <definedName name="adsf" localSheetId="14">#REF!</definedName>
    <definedName name="adsf" localSheetId="17">#REF!</definedName>
    <definedName name="adsf" localSheetId="1">#REF!</definedName>
    <definedName name="adsf" localSheetId="20">#REF!</definedName>
    <definedName name="adsf" localSheetId="25">#REF!</definedName>
    <definedName name="adsf" localSheetId="26">#REF!</definedName>
    <definedName name="adsf" localSheetId="2">#REF!</definedName>
    <definedName name="adsf" localSheetId="28">#REF!</definedName>
    <definedName name="adsf" localSheetId="30">#REF!</definedName>
    <definedName name="adsf" localSheetId="31">#REF!</definedName>
    <definedName name="adsf" localSheetId="32">#REF!</definedName>
    <definedName name="adsf" localSheetId="34">#REF!</definedName>
    <definedName name="adsf" localSheetId="36">#REF!</definedName>
    <definedName name="adsf" localSheetId="37">#REF!</definedName>
    <definedName name="adsf" localSheetId="3">#REF!</definedName>
    <definedName name="adsf" localSheetId="38">#REF!</definedName>
    <definedName name="adsf" localSheetId="42">#REF!</definedName>
    <definedName name="adsf" localSheetId="4">#REF!</definedName>
    <definedName name="adsf" localSheetId="6">#REF!</definedName>
    <definedName name="adsf">#REF!</definedName>
    <definedName name="anpha" localSheetId="0">#REF!</definedName>
    <definedName name="anpha" localSheetId="8">#REF!</definedName>
    <definedName name="anpha" localSheetId="11">#REF!</definedName>
    <definedName name="anpha" localSheetId="12">#REF!</definedName>
    <definedName name="anpha" localSheetId="13">#REF!</definedName>
    <definedName name="anpha" localSheetId="14">#REF!</definedName>
    <definedName name="anpha" localSheetId="15">#REF!</definedName>
    <definedName name="anpha" localSheetId="16">#REF!</definedName>
    <definedName name="anpha" localSheetId="17">#REF!</definedName>
    <definedName name="anpha" localSheetId="1">#REF!</definedName>
    <definedName name="anpha" localSheetId="20">#REF!</definedName>
    <definedName name="anpha" localSheetId="25">#REF!</definedName>
    <definedName name="anpha" localSheetId="26">#REF!</definedName>
    <definedName name="anpha" localSheetId="2">#REF!</definedName>
    <definedName name="anpha" localSheetId="28">#REF!</definedName>
    <definedName name="anpha" localSheetId="34">#REF!</definedName>
    <definedName name="anpha" localSheetId="36">#REF!</definedName>
    <definedName name="anpha" localSheetId="37">#REF!</definedName>
    <definedName name="anpha" localSheetId="3">#REF!</definedName>
    <definedName name="anpha" localSheetId="38">#REF!</definedName>
    <definedName name="anpha" localSheetId="42">#REF!</definedName>
    <definedName name="anpha" localSheetId="4">#REF!</definedName>
    <definedName name="anpha" localSheetId="6">#REF!</definedName>
    <definedName name="anpha">#REF!</definedName>
    <definedName name="B" localSheetId="0">'[1]PNT-QUOT-#3'!#REF!</definedName>
    <definedName name="B" localSheetId="8">'[2]PNT-QUOT-#3'!#REF!</definedName>
    <definedName name="B" localSheetId="11">'[2]PNT-QUOT-#3'!#REF!</definedName>
    <definedName name="B" localSheetId="12">'[2]PNT-QUOT-#3'!#REF!</definedName>
    <definedName name="B" localSheetId="13">'[2]PNT-QUOT-#3'!#REF!</definedName>
    <definedName name="B" localSheetId="14">'[2]PNT-QUOT-#3'!#REF!</definedName>
    <definedName name="B" localSheetId="15">'[1]PNT-QUOT-#3'!#REF!</definedName>
    <definedName name="B" localSheetId="16">'[1]PNT-QUOT-#3'!#REF!</definedName>
    <definedName name="B" localSheetId="17">'[1]PNT-QUOT-#3'!#REF!</definedName>
    <definedName name="B" localSheetId="1">'[1]PNT-QUOT-#3'!#REF!</definedName>
    <definedName name="B" localSheetId="20">'[2]PNT-QUOT-#3'!#REF!</definedName>
    <definedName name="B" localSheetId="26">'[2]PNT-QUOT-#3'!#REF!</definedName>
    <definedName name="B" localSheetId="2">'[1]PNT-QUOT-#3'!#REF!</definedName>
    <definedName name="B" localSheetId="34">'[1]PNT-QUOT-#3'!#REF!</definedName>
    <definedName name="B" localSheetId="36">'[1]PNT-QUOT-#3'!#REF!</definedName>
    <definedName name="B" localSheetId="3">'[1]PNT-QUOT-#3'!#REF!</definedName>
    <definedName name="B" localSheetId="38">'[1]PNT-QUOT-#3'!#REF!</definedName>
    <definedName name="B" localSheetId="42">'[29]PNT-QUOT-#3'!#REF!</definedName>
    <definedName name="B" localSheetId="4">'[2]PNT-QUOT-#3'!#REF!</definedName>
    <definedName name="B" localSheetId="6">'[2]PNT-QUOT-#3'!#REF!</definedName>
    <definedName name="B">'[2]PNT-QUOT-#3'!#REF!</definedName>
    <definedName name="B5new" localSheetId="0" hidden="1">{"'TDTGT (theo Dphuong)'!$A$4:$F$75"}</definedName>
    <definedName name="B5new" localSheetId="11" hidden="1">{"'TDTGT (theo Dphuong)'!$A$4:$F$75"}</definedName>
    <definedName name="B5new" localSheetId="14" hidden="1">{"'TDTGT (theo Dphuong)'!$A$4:$F$75"}</definedName>
    <definedName name="B5new" localSheetId="15" hidden="1">{"'TDTGT (theo Dphuong)'!$A$4:$F$75"}</definedName>
    <definedName name="B5new" localSheetId="16" hidden="1">{"'TDTGT (theo Dphuong)'!$A$4:$F$75"}</definedName>
    <definedName name="B5new" localSheetId="17" hidden="1">{"'TDTGT (theo Dphuong)'!$A$4:$F$75"}</definedName>
    <definedName name="B5new" localSheetId="1" hidden="1">{"'TDTGT (theo Dphuong)'!$A$4:$F$75"}</definedName>
    <definedName name="B5new" localSheetId="20" hidden="1">{"'TDTGT (theo Dphuong)'!$A$4:$F$75"}</definedName>
    <definedName name="B5new" localSheetId="25" hidden="1">{"'TDTGT (theo Dphuong)'!$A$4:$F$75"}</definedName>
    <definedName name="B5new" localSheetId="26" hidden="1">{"'TDTGT (theo Dphuong)'!$A$4:$F$75"}</definedName>
    <definedName name="B5new" localSheetId="2" hidden="1">{"'TDTGT (theo Dphuong)'!$A$4:$F$75"}</definedName>
    <definedName name="B5new" localSheetId="28" hidden="1">{"'TDTGT (theo Dphuong)'!$A$4:$F$75"}</definedName>
    <definedName name="B5new" localSheetId="29" hidden="1">{"'TDTGT (theo Dphuong)'!$A$4:$F$75"}</definedName>
    <definedName name="B5new" localSheetId="30" hidden="1">{"'TDTGT (theo Dphuong)'!$A$4:$F$75"}</definedName>
    <definedName name="B5new" localSheetId="31" hidden="1">{"'TDTGT (theo Dphuong)'!$A$4:$F$75"}</definedName>
    <definedName name="B5new" localSheetId="32" hidden="1">{"'TDTGT (theo Dphuong)'!$A$4:$F$75"}</definedName>
    <definedName name="B5new" localSheetId="37" hidden="1">{"'TDTGT (theo Dphuong)'!$A$4:$F$75"}</definedName>
    <definedName name="B5new" localSheetId="3" hidden="1">{"'TDTGT (theo Dphuong)'!$A$4:$F$75"}</definedName>
    <definedName name="B5new" localSheetId="38" hidden="1">{"'TDTGT (theo Dphuong)'!$A$4:$F$75"}</definedName>
    <definedName name="B5new" localSheetId="42" hidden="1">{"'TDTGT (theo Dphuong)'!$A$4:$F$75"}</definedName>
    <definedName name="B5new" localSheetId="4" hidden="1">{"'TDTGT (theo Dphuong)'!$A$4:$F$75"}</definedName>
    <definedName name="B5new" hidden="1">{"'TDTGT (theo Dphuong)'!$A$4:$F$75"}</definedName>
    <definedName name="beta" localSheetId="0">#REF!</definedName>
    <definedName name="beta" localSheetId="8">#REF!</definedName>
    <definedName name="beta" localSheetId="11">#REF!</definedName>
    <definedName name="beta" localSheetId="12">#REF!</definedName>
    <definedName name="beta" localSheetId="13">#REF!</definedName>
    <definedName name="beta" localSheetId="14">#REF!</definedName>
    <definedName name="beta" localSheetId="17">#REF!</definedName>
    <definedName name="beta" localSheetId="1">#REF!</definedName>
    <definedName name="beta" localSheetId="20">#REF!</definedName>
    <definedName name="beta" localSheetId="25">#REF!</definedName>
    <definedName name="beta" localSheetId="26">#REF!</definedName>
    <definedName name="beta" localSheetId="2">#REF!</definedName>
    <definedName name="beta" localSheetId="28">#REF!</definedName>
    <definedName name="beta" localSheetId="30">#REF!</definedName>
    <definedName name="beta" localSheetId="31">#REF!</definedName>
    <definedName name="beta" localSheetId="32">#REF!</definedName>
    <definedName name="beta" localSheetId="34">#REF!</definedName>
    <definedName name="beta" localSheetId="36">#REF!</definedName>
    <definedName name="beta" localSheetId="37">#REF!</definedName>
    <definedName name="beta" localSheetId="3">#REF!</definedName>
    <definedName name="beta" localSheetId="38">#REF!</definedName>
    <definedName name="beta" localSheetId="42">#REF!</definedName>
    <definedName name="beta" localSheetId="4">#REF!</definedName>
    <definedName name="beta" localSheetId="6">#REF!</definedName>
    <definedName name="beta">#REF!</definedName>
    <definedName name="BT" localSheetId="0">#REF!</definedName>
    <definedName name="BT" localSheetId="8">#REF!</definedName>
    <definedName name="BT" localSheetId="11">#REF!</definedName>
    <definedName name="BT" localSheetId="12">#REF!</definedName>
    <definedName name="BT" localSheetId="13">#REF!</definedName>
    <definedName name="BT" localSheetId="14">#REF!</definedName>
    <definedName name="BT" localSheetId="15">#REF!</definedName>
    <definedName name="BT" localSheetId="16">#REF!</definedName>
    <definedName name="BT" localSheetId="17">#REF!</definedName>
    <definedName name="BT" localSheetId="1">#REF!</definedName>
    <definedName name="BT" localSheetId="20">#REF!</definedName>
    <definedName name="BT" localSheetId="25">#REF!</definedName>
    <definedName name="BT" localSheetId="26">#REF!</definedName>
    <definedName name="BT" localSheetId="2">#REF!</definedName>
    <definedName name="BT" localSheetId="28">#REF!</definedName>
    <definedName name="BT" localSheetId="34">#REF!</definedName>
    <definedName name="BT" localSheetId="36">#REF!</definedName>
    <definedName name="BT" localSheetId="37">#REF!</definedName>
    <definedName name="BT" localSheetId="3">#REF!</definedName>
    <definedName name="BT" localSheetId="38">#REF!</definedName>
    <definedName name="BT" localSheetId="39">#REF!</definedName>
    <definedName name="BT" localSheetId="42">#REF!</definedName>
    <definedName name="BT" localSheetId="4">#REF!</definedName>
    <definedName name="BT" localSheetId="6">#REF!</definedName>
    <definedName name="BT">#REF!</definedName>
    <definedName name="bv" localSheetId="0">#REF!</definedName>
    <definedName name="bv" localSheetId="8">#REF!</definedName>
    <definedName name="bv" localSheetId="11">#REF!</definedName>
    <definedName name="bv" localSheetId="12">#REF!</definedName>
    <definedName name="bv" localSheetId="13">#REF!</definedName>
    <definedName name="bv" localSheetId="14">#REF!</definedName>
    <definedName name="bv" localSheetId="15">#REF!</definedName>
    <definedName name="bv" localSheetId="16">#REF!</definedName>
    <definedName name="bv" localSheetId="17">#REF!</definedName>
    <definedName name="bv" localSheetId="1">#REF!</definedName>
    <definedName name="bv" localSheetId="20">#REF!</definedName>
    <definedName name="bv" localSheetId="25">#REF!</definedName>
    <definedName name="bv" localSheetId="26">#REF!</definedName>
    <definedName name="bv" localSheetId="2">#REF!</definedName>
    <definedName name="bv" localSheetId="28">#REF!</definedName>
    <definedName name="bv" localSheetId="34">#REF!</definedName>
    <definedName name="bv" localSheetId="36">#REF!</definedName>
    <definedName name="bv" localSheetId="37">#REF!</definedName>
    <definedName name="bv" localSheetId="3">#REF!</definedName>
    <definedName name="bv" localSheetId="38">#REF!</definedName>
    <definedName name="bv" localSheetId="42">#REF!</definedName>
    <definedName name="bv" localSheetId="4">#REF!</definedName>
    <definedName name="bv" localSheetId="6">#REF!</definedName>
    <definedName name="bv">#REF!</definedName>
    <definedName name="COAT" localSheetId="0">'[1]PNT-QUOT-#3'!#REF!</definedName>
    <definedName name="COAT" localSheetId="8">'[2]PNT-QUOT-#3'!#REF!</definedName>
    <definedName name="COAT" localSheetId="11">'[2]PNT-QUOT-#3'!#REF!</definedName>
    <definedName name="COAT" localSheetId="12">'[2]PNT-QUOT-#3'!#REF!</definedName>
    <definedName name="COAT" localSheetId="13">'[2]PNT-QUOT-#3'!#REF!</definedName>
    <definedName name="COAT" localSheetId="14">'[2]PNT-QUOT-#3'!#REF!</definedName>
    <definedName name="COAT" localSheetId="15">'[1]PNT-QUOT-#3'!#REF!</definedName>
    <definedName name="COAT" localSheetId="16">'[1]PNT-QUOT-#3'!#REF!</definedName>
    <definedName name="COAT" localSheetId="17">'[1]PNT-QUOT-#3'!#REF!</definedName>
    <definedName name="COAT" localSheetId="1">'[1]PNT-QUOT-#3'!#REF!</definedName>
    <definedName name="COAT" localSheetId="20">'[2]PNT-QUOT-#3'!#REF!</definedName>
    <definedName name="COAT" localSheetId="26">'[1]PNT-QUOT-#3'!#REF!</definedName>
    <definedName name="COAT" localSheetId="2">'[1]PNT-QUOT-#3'!#REF!</definedName>
    <definedName name="COAT" localSheetId="34">'[1]PNT-QUOT-#3'!#REF!</definedName>
    <definedName name="COAT" localSheetId="36">'[1]PNT-QUOT-#3'!#REF!</definedName>
    <definedName name="COAT" localSheetId="3">'[1]PNT-QUOT-#3'!#REF!</definedName>
    <definedName name="COAT" localSheetId="38">'[1]PNT-QUOT-#3'!#REF!</definedName>
    <definedName name="COAT" localSheetId="42">'[29]PNT-QUOT-#3'!#REF!</definedName>
    <definedName name="COAT" localSheetId="4">'[2]PNT-QUOT-#3'!#REF!</definedName>
    <definedName name="COAT" localSheetId="6">'[2]PNT-QUOT-#3'!#REF!</definedName>
    <definedName name="COAT">'[2]PNT-QUOT-#3'!#REF!</definedName>
    <definedName name="CS_10" localSheetId="0">#REF!</definedName>
    <definedName name="CS_10" localSheetId="8">#REF!</definedName>
    <definedName name="CS_10" localSheetId="11">#REF!</definedName>
    <definedName name="CS_10" localSheetId="12">#REF!</definedName>
    <definedName name="CS_10" localSheetId="13">#REF!</definedName>
    <definedName name="CS_10" localSheetId="14">#REF!</definedName>
    <definedName name="CS_10" localSheetId="15">#REF!</definedName>
    <definedName name="CS_10" localSheetId="16">#REF!</definedName>
    <definedName name="CS_10" localSheetId="17">#REF!</definedName>
    <definedName name="CS_10" localSheetId="1">#REF!</definedName>
    <definedName name="CS_10" localSheetId="20">#REF!</definedName>
    <definedName name="CS_10" localSheetId="25">#REF!</definedName>
    <definedName name="CS_10" localSheetId="26">#REF!</definedName>
    <definedName name="CS_10" localSheetId="2">#REF!</definedName>
    <definedName name="CS_10" localSheetId="28">#REF!</definedName>
    <definedName name="CS_10" localSheetId="30">#REF!</definedName>
    <definedName name="CS_10" localSheetId="31">#REF!</definedName>
    <definedName name="CS_10" localSheetId="32">#REF!</definedName>
    <definedName name="CS_10" localSheetId="34">#REF!</definedName>
    <definedName name="CS_10" localSheetId="36">#REF!</definedName>
    <definedName name="CS_10" localSheetId="37">#REF!</definedName>
    <definedName name="CS_10" localSheetId="3">#REF!</definedName>
    <definedName name="CS_10" localSheetId="38">#REF!</definedName>
    <definedName name="CS_10" localSheetId="39">#REF!</definedName>
    <definedName name="CS_10" localSheetId="42">#REF!</definedName>
    <definedName name="CS_10" localSheetId="4">#REF!</definedName>
    <definedName name="CS_10" localSheetId="6">#REF!</definedName>
    <definedName name="CS_10">#REF!</definedName>
    <definedName name="CS_100" localSheetId="0">#REF!</definedName>
    <definedName name="CS_100" localSheetId="8">#REF!</definedName>
    <definedName name="CS_100" localSheetId="11">#REF!</definedName>
    <definedName name="CS_100" localSheetId="12">#REF!</definedName>
    <definedName name="CS_100" localSheetId="13">#REF!</definedName>
    <definedName name="CS_100" localSheetId="14">#REF!</definedName>
    <definedName name="CS_100" localSheetId="15">#REF!</definedName>
    <definedName name="CS_100" localSheetId="16">#REF!</definedName>
    <definedName name="CS_100" localSheetId="17">#REF!</definedName>
    <definedName name="CS_100" localSheetId="1">#REF!</definedName>
    <definedName name="CS_100" localSheetId="20">#REF!</definedName>
    <definedName name="CS_100" localSheetId="25">#REF!</definedName>
    <definedName name="CS_100" localSheetId="26">#REF!</definedName>
    <definedName name="CS_100" localSheetId="2">#REF!</definedName>
    <definedName name="CS_100" localSheetId="28">#REF!</definedName>
    <definedName name="CS_100" localSheetId="34">#REF!</definedName>
    <definedName name="CS_100" localSheetId="36">#REF!</definedName>
    <definedName name="CS_100" localSheetId="37">#REF!</definedName>
    <definedName name="CS_100" localSheetId="3">#REF!</definedName>
    <definedName name="CS_100" localSheetId="38">#REF!</definedName>
    <definedName name="CS_100" localSheetId="39">#REF!</definedName>
    <definedName name="CS_100" localSheetId="42">#REF!</definedName>
    <definedName name="CS_100" localSheetId="4">#REF!</definedName>
    <definedName name="CS_100" localSheetId="6">#REF!</definedName>
    <definedName name="CS_100">#REF!</definedName>
    <definedName name="CS_10S" localSheetId="0">#REF!</definedName>
    <definedName name="CS_10S" localSheetId="8">#REF!</definedName>
    <definedName name="CS_10S" localSheetId="11">#REF!</definedName>
    <definedName name="CS_10S" localSheetId="12">#REF!</definedName>
    <definedName name="CS_10S" localSheetId="13">#REF!</definedName>
    <definedName name="CS_10S" localSheetId="14">#REF!</definedName>
    <definedName name="CS_10S" localSheetId="15">#REF!</definedName>
    <definedName name="CS_10S" localSheetId="16">#REF!</definedName>
    <definedName name="CS_10S" localSheetId="17">#REF!</definedName>
    <definedName name="CS_10S" localSheetId="1">#REF!</definedName>
    <definedName name="CS_10S" localSheetId="20">#REF!</definedName>
    <definedName name="CS_10S" localSheetId="25">#REF!</definedName>
    <definedName name="CS_10S" localSheetId="26">#REF!</definedName>
    <definedName name="CS_10S" localSheetId="2">#REF!</definedName>
    <definedName name="CS_10S" localSheetId="28">#REF!</definedName>
    <definedName name="CS_10S" localSheetId="34">#REF!</definedName>
    <definedName name="CS_10S" localSheetId="36">#REF!</definedName>
    <definedName name="CS_10S" localSheetId="37">#REF!</definedName>
    <definedName name="CS_10S" localSheetId="38">#REF!</definedName>
    <definedName name="CS_10S" localSheetId="39">#REF!</definedName>
    <definedName name="CS_10S" localSheetId="42">#REF!</definedName>
    <definedName name="CS_10S" localSheetId="4">#REF!</definedName>
    <definedName name="CS_10S" localSheetId="6">#REF!</definedName>
    <definedName name="CS_10S">#REF!</definedName>
    <definedName name="CS_120" localSheetId="0">#REF!</definedName>
    <definedName name="CS_120" localSheetId="8">#REF!</definedName>
    <definedName name="CS_120" localSheetId="11">#REF!</definedName>
    <definedName name="CS_120" localSheetId="12">#REF!</definedName>
    <definedName name="CS_120" localSheetId="13">#REF!</definedName>
    <definedName name="CS_120" localSheetId="14">#REF!</definedName>
    <definedName name="CS_120" localSheetId="15">#REF!</definedName>
    <definedName name="CS_120" localSheetId="16">#REF!</definedName>
    <definedName name="CS_120" localSheetId="17">#REF!</definedName>
    <definedName name="CS_120" localSheetId="1">#REF!</definedName>
    <definedName name="CS_120" localSheetId="20">#REF!</definedName>
    <definedName name="CS_120" localSheetId="25">#REF!</definedName>
    <definedName name="CS_120" localSheetId="26">#REF!</definedName>
    <definedName name="CS_120" localSheetId="2">#REF!</definedName>
    <definedName name="CS_120" localSheetId="28">#REF!</definedName>
    <definedName name="CS_120" localSheetId="34">#REF!</definedName>
    <definedName name="CS_120" localSheetId="36">#REF!</definedName>
    <definedName name="CS_120" localSheetId="37">#REF!</definedName>
    <definedName name="CS_120" localSheetId="38">#REF!</definedName>
    <definedName name="CS_120" localSheetId="39">#REF!</definedName>
    <definedName name="CS_120" localSheetId="42">#REF!</definedName>
    <definedName name="CS_120" localSheetId="4">#REF!</definedName>
    <definedName name="CS_120" localSheetId="6">#REF!</definedName>
    <definedName name="CS_120">#REF!</definedName>
    <definedName name="CS_140" localSheetId="0">#REF!</definedName>
    <definedName name="CS_140" localSheetId="8">#REF!</definedName>
    <definedName name="CS_140" localSheetId="11">#REF!</definedName>
    <definedName name="CS_140" localSheetId="12">#REF!</definedName>
    <definedName name="CS_140" localSheetId="13">#REF!</definedName>
    <definedName name="CS_140" localSheetId="14">#REF!</definedName>
    <definedName name="CS_140" localSheetId="15">#REF!</definedName>
    <definedName name="CS_140" localSheetId="16">#REF!</definedName>
    <definedName name="CS_140" localSheetId="17">#REF!</definedName>
    <definedName name="CS_140" localSheetId="1">#REF!</definedName>
    <definedName name="CS_140" localSheetId="20">#REF!</definedName>
    <definedName name="CS_140" localSheetId="25">#REF!</definedName>
    <definedName name="CS_140" localSheetId="26">#REF!</definedName>
    <definedName name="CS_140" localSheetId="2">#REF!</definedName>
    <definedName name="CS_140" localSheetId="28">#REF!</definedName>
    <definedName name="CS_140" localSheetId="34">#REF!</definedName>
    <definedName name="CS_140" localSheetId="36">#REF!</definedName>
    <definedName name="CS_140" localSheetId="37">#REF!</definedName>
    <definedName name="CS_140" localSheetId="38">#REF!</definedName>
    <definedName name="CS_140" localSheetId="39">#REF!</definedName>
    <definedName name="CS_140" localSheetId="42">#REF!</definedName>
    <definedName name="CS_140" localSheetId="4">#REF!</definedName>
    <definedName name="CS_140" localSheetId="6">#REF!</definedName>
    <definedName name="CS_140">#REF!</definedName>
    <definedName name="CS_160" localSheetId="0">#REF!</definedName>
    <definedName name="CS_160" localSheetId="8">#REF!</definedName>
    <definedName name="CS_160" localSheetId="11">#REF!</definedName>
    <definedName name="CS_160" localSheetId="12">#REF!</definedName>
    <definedName name="CS_160" localSheetId="13">#REF!</definedName>
    <definedName name="CS_160" localSheetId="14">#REF!</definedName>
    <definedName name="CS_160" localSheetId="15">#REF!</definedName>
    <definedName name="CS_160" localSheetId="16">#REF!</definedName>
    <definedName name="CS_160" localSheetId="17">#REF!</definedName>
    <definedName name="CS_160" localSheetId="1">#REF!</definedName>
    <definedName name="CS_160" localSheetId="20">#REF!</definedName>
    <definedName name="CS_160" localSheetId="25">#REF!</definedName>
    <definedName name="CS_160" localSheetId="26">#REF!</definedName>
    <definedName name="CS_160" localSheetId="2">#REF!</definedName>
    <definedName name="CS_160" localSheetId="28">#REF!</definedName>
    <definedName name="CS_160" localSheetId="34">#REF!</definedName>
    <definedName name="CS_160" localSheetId="36">#REF!</definedName>
    <definedName name="CS_160" localSheetId="37">#REF!</definedName>
    <definedName name="CS_160" localSheetId="38">#REF!</definedName>
    <definedName name="CS_160" localSheetId="39">#REF!</definedName>
    <definedName name="CS_160" localSheetId="42">#REF!</definedName>
    <definedName name="CS_160" localSheetId="4">#REF!</definedName>
    <definedName name="CS_160" localSheetId="6">#REF!</definedName>
    <definedName name="CS_160">#REF!</definedName>
    <definedName name="CS_20" localSheetId="0">#REF!</definedName>
    <definedName name="CS_20" localSheetId="8">#REF!</definedName>
    <definedName name="CS_20" localSheetId="11">#REF!</definedName>
    <definedName name="CS_20" localSheetId="12">#REF!</definedName>
    <definedName name="CS_20" localSheetId="13">#REF!</definedName>
    <definedName name="CS_20" localSheetId="14">#REF!</definedName>
    <definedName name="CS_20" localSheetId="15">#REF!</definedName>
    <definedName name="CS_20" localSheetId="16">#REF!</definedName>
    <definedName name="CS_20" localSheetId="17">#REF!</definedName>
    <definedName name="CS_20" localSheetId="1">#REF!</definedName>
    <definedName name="CS_20" localSheetId="20">#REF!</definedName>
    <definedName name="CS_20" localSheetId="25">#REF!</definedName>
    <definedName name="CS_20" localSheetId="26">#REF!</definedName>
    <definedName name="CS_20" localSheetId="2">#REF!</definedName>
    <definedName name="CS_20" localSheetId="28">#REF!</definedName>
    <definedName name="CS_20" localSheetId="34">#REF!</definedName>
    <definedName name="CS_20" localSheetId="36">#REF!</definedName>
    <definedName name="CS_20" localSheetId="37">#REF!</definedName>
    <definedName name="CS_20" localSheetId="38">#REF!</definedName>
    <definedName name="CS_20" localSheetId="39">#REF!</definedName>
    <definedName name="CS_20" localSheetId="42">#REF!</definedName>
    <definedName name="CS_20" localSheetId="4">#REF!</definedName>
    <definedName name="CS_20" localSheetId="6">#REF!</definedName>
    <definedName name="CS_20">#REF!</definedName>
    <definedName name="CS_30" localSheetId="0">#REF!</definedName>
    <definedName name="CS_30" localSheetId="8">#REF!</definedName>
    <definedName name="CS_30" localSheetId="11">#REF!</definedName>
    <definedName name="CS_30" localSheetId="12">#REF!</definedName>
    <definedName name="CS_30" localSheetId="13">#REF!</definedName>
    <definedName name="CS_30" localSheetId="14">#REF!</definedName>
    <definedName name="CS_30" localSheetId="15">#REF!</definedName>
    <definedName name="CS_30" localSheetId="16">#REF!</definedName>
    <definedName name="CS_30" localSheetId="17">#REF!</definedName>
    <definedName name="CS_30" localSheetId="1">#REF!</definedName>
    <definedName name="CS_30" localSheetId="20">#REF!</definedName>
    <definedName name="CS_30" localSheetId="25">#REF!</definedName>
    <definedName name="CS_30" localSheetId="26">#REF!</definedName>
    <definedName name="CS_30" localSheetId="2">#REF!</definedName>
    <definedName name="CS_30" localSheetId="28">#REF!</definedName>
    <definedName name="CS_30" localSheetId="34">#REF!</definedName>
    <definedName name="CS_30" localSheetId="36">#REF!</definedName>
    <definedName name="CS_30" localSheetId="37">#REF!</definedName>
    <definedName name="CS_30" localSheetId="38">#REF!</definedName>
    <definedName name="CS_30" localSheetId="39">#REF!</definedName>
    <definedName name="CS_30" localSheetId="42">#REF!</definedName>
    <definedName name="CS_30" localSheetId="4">#REF!</definedName>
    <definedName name="CS_30" localSheetId="6">#REF!</definedName>
    <definedName name="CS_30">#REF!</definedName>
    <definedName name="CS_40" localSheetId="0">#REF!</definedName>
    <definedName name="CS_40" localSheetId="8">#REF!</definedName>
    <definedName name="CS_40" localSheetId="11">#REF!</definedName>
    <definedName name="CS_40" localSheetId="12">#REF!</definedName>
    <definedName name="CS_40" localSheetId="13">#REF!</definedName>
    <definedName name="CS_40" localSheetId="14">#REF!</definedName>
    <definedName name="CS_40" localSheetId="15">#REF!</definedName>
    <definedName name="CS_40" localSheetId="16">#REF!</definedName>
    <definedName name="CS_40" localSheetId="17">#REF!</definedName>
    <definedName name="CS_40" localSheetId="1">#REF!</definedName>
    <definedName name="CS_40" localSheetId="20">#REF!</definedName>
    <definedName name="CS_40" localSheetId="25">#REF!</definedName>
    <definedName name="CS_40" localSheetId="26">#REF!</definedName>
    <definedName name="CS_40" localSheetId="2">#REF!</definedName>
    <definedName name="CS_40" localSheetId="28">#REF!</definedName>
    <definedName name="CS_40" localSheetId="34">#REF!</definedName>
    <definedName name="CS_40" localSheetId="36">#REF!</definedName>
    <definedName name="CS_40" localSheetId="37">#REF!</definedName>
    <definedName name="CS_40" localSheetId="38">#REF!</definedName>
    <definedName name="CS_40" localSheetId="39">#REF!</definedName>
    <definedName name="CS_40" localSheetId="42">#REF!</definedName>
    <definedName name="CS_40" localSheetId="4">#REF!</definedName>
    <definedName name="CS_40" localSheetId="6">#REF!</definedName>
    <definedName name="CS_40">#REF!</definedName>
    <definedName name="CS_40S" localSheetId="0">#REF!</definedName>
    <definedName name="CS_40S" localSheetId="8">#REF!</definedName>
    <definedName name="CS_40S" localSheetId="11">#REF!</definedName>
    <definedName name="CS_40S" localSheetId="12">#REF!</definedName>
    <definedName name="CS_40S" localSheetId="13">#REF!</definedName>
    <definedName name="CS_40S" localSheetId="14">#REF!</definedName>
    <definedName name="CS_40S" localSheetId="15">#REF!</definedName>
    <definedName name="CS_40S" localSheetId="16">#REF!</definedName>
    <definedName name="CS_40S" localSheetId="17">#REF!</definedName>
    <definedName name="CS_40S" localSheetId="1">#REF!</definedName>
    <definedName name="CS_40S" localSheetId="20">#REF!</definedName>
    <definedName name="CS_40S" localSheetId="25">#REF!</definedName>
    <definedName name="CS_40S" localSheetId="26">#REF!</definedName>
    <definedName name="CS_40S" localSheetId="2">#REF!</definedName>
    <definedName name="CS_40S" localSheetId="28">#REF!</definedName>
    <definedName name="CS_40S" localSheetId="34">#REF!</definedName>
    <definedName name="CS_40S" localSheetId="36">#REF!</definedName>
    <definedName name="CS_40S" localSheetId="37">#REF!</definedName>
    <definedName name="CS_40S" localSheetId="38">#REF!</definedName>
    <definedName name="CS_40S" localSheetId="39">#REF!</definedName>
    <definedName name="CS_40S" localSheetId="42">#REF!</definedName>
    <definedName name="CS_40S" localSheetId="4">#REF!</definedName>
    <definedName name="CS_40S" localSheetId="6">#REF!</definedName>
    <definedName name="CS_40S">#REF!</definedName>
    <definedName name="CS_5S" localSheetId="0">#REF!</definedName>
    <definedName name="CS_5S" localSheetId="8">#REF!</definedName>
    <definedName name="CS_5S" localSheetId="11">#REF!</definedName>
    <definedName name="CS_5S" localSheetId="12">#REF!</definedName>
    <definedName name="CS_5S" localSheetId="13">#REF!</definedName>
    <definedName name="CS_5S" localSheetId="14">#REF!</definedName>
    <definedName name="CS_5S" localSheetId="15">#REF!</definedName>
    <definedName name="CS_5S" localSheetId="16">#REF!</definedName>
    <definedName name="CS_5S" localSheetId="17">#REF!</definedName>
    <definedName name="CS_5S" localSheetId="1">#REF!</definedName>
    <definedName name="CS_5S" localSheetId="20">#REF!</definedName>
    <definedName name="CS_5S" localSheetId="25">#REF!</definedName>
    <definedName name="CS_5S" localSheetId="26">#REF!</definedName>
    <definedName name="CS_5S" localSheetId="2">#REF!</definedName>
    <definedName name="CS_5S" localSheetId="28">#REF!</definedName>
    <definedName name="CS_5S" localSheetId="34">#REF!</definedName>
    <definedName name="CS_5S" localSheetId="36">#REF!</definedName>
    <definedName name="CS_5S" localSheetId="37">#REF!</definedName>
    <definedName name="CS_5S" localSheetId="38">#REF!</definedName>
    <definedName name="CS_5S" localSheetId="39">#REF!</definedName>
    <definedName name="CS_5S" localSheetId="42">#REF!</definedName>
    <definedName name="CS_5S" localSheetId="4">#REF!</definedName>
    <definedName name="CS_5S" localSheetId="6">#REF!</definedName>
    <definedName name="CS_5S">#REF!</definedName>
    <definedName name="CS_60" localSheetId="0">#REF!</definedName>
    <definedName name="CS_60" localSheetId="8">#REF!</definedName>
    <definedName name="CS_60" localSheetId="11">#REF!</definedName>
    <definedName name="CS_60" localSheetId="12">#REF!</definedName>
    <definedName name="CS_60" localSheetId="13">#REF!</definedName>
    <definedName name="CS_60" localSheetId="14">#REF!</definedName>
    <definedName name="CS_60" localSheetId="15">#REF!</definedName>
    <definedName name="CS_60" localSheetId="16">#REF!</definedName>
    <definedName name="CS_60" localSheetId="17">#REF!</definedName>
    <definedName name="CS_60" localSheetId="1">#REF!</definedName>
    <definedName name="CS_60" localSheetId="20">#REF!</definedName>
    <definedName name="CS_60" localSheetId="25">#REF!</definedName>
    <definedName name="CS_60" localSheetId="26">#REF!</definedName>
    <definedName name="CS_60" localSheetId="2">#REF!</definedName>
    <definedName name="CS_60" localSheetId="28">#REF!</definedName>
    <definedName name="CS_60" localSheetId="34">#REF!</definedName>
    <definedName name="CS_60" localSheetId="36">#REF!</definedName>
    <definedName name="CS_60" localSheetId="37">#REF!</definedName>
    <definedName name="CS_60" localSheetId="38">#REF!</definedName>
    <definedName name="CS_60" localSheetId="39">#REF!</definedName>
    <definedName name="CS_60" localSheetId="42">#REF!</definedName>
    <definedName name="CS_60" localSheetId="4">#REF!</definedName>
    <definedName name="CS_60" localSheetId="6">#REF!</definedName>
    <definedName name="CS_60">#REF!</definedName>
    <definedName name="CS_80" localSheetId="0">#REF!</definedName>
    <definedName name="CS_80" localSheetId="8">#REF!</definedName>
    <definedName name="CS_80" localSheetId="11">#REF!</definedName>
    <definedName name="CS_80" localSheetId="12">#REF!</definedName>
    <definedName name="CS_80" localSheetId="13">#REF!</definedName>
    <definedName name="CS_80" localSheetId="14">#REF!</definedName>
    <definedName name="CS_80" localSheetId="15">#REF!</definedName>
    <definedName name="CS_80" localSheetId="16">#REF!</definedName>
    <definedName name="CS_80" localSheetId="17">#REF!</definedName>
    <definedName name="CS_80" localSheetId="1">#REF!</definedName>
    <definedName name="CS_80" localSheetId="20">#REF!</definedName>
    <definedName name="CS_80" localSheetId="25">#REF!</definedName>
    <definedName name="CS_80" localSheetId="26">#REF!</definedName>
    <definedName name="CS_80" localSheetId="2">#REF!</definedName>
    <definedName name="CS_80" localSheetId="28">#REF!</definedName>
    <definedName name="CS_80" localSheetId="34">#REF!</definedName>
    <definedName name="CS_80" localSheetId="36">#REF!</definedName>
    <definedName name="CS_80" localSheetId="37">#REF!</definedName>
    <definedName name="CS_80" localSheetId="38">#REF!</definedName>
    <definedName name="CS_80" localSheetId="39">#REF!</definedName>
    <definedName name="CS_80" localSheetId="42">#REF!</definedName>
    <definedName name="CS_80" localSheetId="4">#REF!</definedName>
    <definedName name="CS_80" localSheetId="6">#REF!</definedName>
    <definedName name="CS_80">#REF!</definedName>
    <definedName name="CS_80S" localSheetId="0">#REF!</definedName>
    <definedName name="CS_80S" localSheetId="8">#REF!</definedName>
    <definedName name="CS_80S" localSheetId="11">#REF!</definedName>
    <definedName name="CS_80S" localSheetId="12">#REF!</definedName>
    <definedName name="CS_80S" localSheetId="13">#REF!</definedName>
    <definedName name="CS_80S" localSheetId="14">#REF!</definedName>
    <definedName name="CS_80S" localSheetId="15">#REF!</definedName>
    <definedName name="CS_80S" localSheetId="16">#REF!</definedName>
    <definedName name="CS_80S" localSheetId="17">#REF!</definedName>
    <definedName name="CS_80S" localSheetId="1">#REF!</definedName>
    <definedName name="CS_80S" localSheetId="20">#REF!</definedName>
    <definedName name="CS_80S" localSheetId="25">#REF!</definedName>
    <definedName name="CS_80S" localSheetId="26">#REF!</definedName>
    <definedName name="CS_80S" localSheetId="2">#REF!</definedName>
    <definedName name="CS_80S" localSheetId="28">#REF!</definedName>
    <definedName name="CS_80S" localSheetId="34">#REF!</definedName>
    <definedName name="CS_80S" localSheetId="36">#REF!</definedName>
    <definedName name="CS_80S" localSheetId="37">#REF!</definedName>
    <definedName name="CS_80S" localSheetId="38">#REF!</definedName>
    <definedName name="CS_80S" localSheetId="39">#REF!</definedName>
    <definedName name="CS_80S" localSheetId="42">#REF!</definedName>
    <definedName name="CS_80S" localSheetId="4">#REF!</definedName>
    <definedName name="CS_80S" localSheetId="6">#REF!</definedName>
    <definedName name="CS_80S">#REF!</definedName>
    <definedName name="CS_STD" localSheetId="0">#REF!</definedName>
    <definedName name="CS_STD" localSheetId="8">#REF!</definedName>
    <definedName name="CS_STD" localSheetId="11">#REF!</definedName>
    <definedName name="CS_STD" localSheetId="12">#REF!</definedName>
    <definedName name="CS_STD" localSheetId="13">#REF!</definedName>
    <definedName name="CS_STD" localSheetId="14">#REF!</definedName>
    <definedName name="CS_STD" localSheetId="15">#REF!</definedName>
    <definedName name="CS_STD" localSheetId="16">#REF!</definedName>
    <definedName name="CS_STD" localSheetId="17">#REF!</definedName>
    <definedName name="CS_STD" localSheetId="1">#REF!</definedName>
    <definedName name="CS_STD" localSheetId="20">#REF!</definedName>
    <definedName name="CS_STD" localSheetId="25">#REF!</definedName>
    <definedName name="CS_STD" localSheetId="26">#REF!</definedName>
    <definedName name="CS_STD" localSheetId="2">#REF!</definedName>
    <definedName name="CS_STD" localSheetId="28">#REF!</definedName>
    <definedName name="CS_STD" localSheetId="34">#REF!</definedName>
    <definedName name="CS_STD" localSheetId="36">#REF!</definedName>
    <definedName name="CS_STD" localSheetId="37">#REF!</definedName>
    <definedName name="CS_STD" localSheetId="38">#REF!</definedName>
    <definedName name="CS_STD" localSheetId="39">#REF!</definedName>
    <definedName name="CS_STD" localSheetId="42">#REF!</definedName>
    <definedName name="CS_STD" localSheetId="4">#REF!</definedName>
    <definedName name="CS_STD" localSheetId="6">#REF!</definedName>
    <definedName name="CS_STD">#REF!</definedName>
    <definedName name="CS_XS" localSheetId="0">#REF!</definedName>
    <definedName name="CS_XS" localSheetId="8">#REF!</definedName>
    <definedName name="CS_XS" localSheetId="11">#REF!</definedName>
    <definedName name="CS_XS" localSheetId="12">#REF!</definedName>
    <definedName name="CS_XS" localSheetId="13">#REF!</definedName>
    <definedName name="CS_XS" localSheetId="14">#REF!</definedName>
    <definedName name="CS_XS" localSheetId="15">#REF!</definedName>
    <definedName name="CS_XS" localSheetId="16">#REF!</definedName>
    <definedName name="CS_XS" localSheetId="17">#REF!</definedName>
    <definedName name="CS_XS" localSheetId="1">#REF!</definedName>
    <definedName name="CS_XS" localSheetId="20">#REF!</definedName>
    <definedName name="CS_XS" localSheetId="25">#REF!</definedName>
    <definedName name="CS_XS" localSheetId="26">#REF!</definedName>
    <definedName name="CS_XS" localSheetId="2">#REF!</definedName>
    <definedName name="CS_XS" localSheetId="28">#REF!</definedName>
    <definedName name="CS_XS" localSheetId="34">#REF!</definedName>
    <definedName name="CS_XS" localSheetId="36">#REF!</definedName>
    <definedName name="CS_XS" localSheetId="37">#REF!</definedName>
    <definedName name="CS_XS" localSheetId="38">#REF!</definedName>
    <definedName name="CS_XS" localSheetId="39">#REF!</definedName>
    <definedName name="CS_XS" localSheetId="42">#REF!</definedName>
    <definedName name="CS_XS" localSheetId="4">#REF!</definedName>
    <definedName name="CS_XS" localSheetId="6">#REF!</definedName>
    <definedName name="CS_XS">#REF!</definedName>
    <definedName name="CS_XXS" localSheetId="0">#REF!</definedName>
    <definedName name="CS_XXS" localSheetId="8">#REF!</definedName>
    <definedName name="CS_XXS" localSheetId="11">#REF!</definedName>
    <definedName name="CS_XXS" localSheetId="12">#REF!</definedName>
    <definedName name="CS_XXS" localSheetId="13">#REF!</definedName>
    <definedName name="CS_XXS" localSheetId="14">#REF!</definedName>
    <definedName name="CS_XXS" localSheetId="15">#REF!</definedName>
    <definedName name="CS_XXS" localSheetId="16">#REF!</definedName>
    <definedName name="CS_XXS" localSheetId="17">#REF!</definedName>
    <definedName name="CS_XXS" localSheetId="1">#REF!</definedName>
    <definedName name="CS_XXS" localSheetId="20">#REF!</definedName>
    <definedName name="CS_XXS" localSheetId="25">#REF!</definedName>
    <definedName name="CS_XXS" localSheetId="26">#REF!</definedName>
    <definedName name="CS_XXS" localSheetId="2">#REF!</definedName>
    <definedName name="CS_XXS" localSheetId="28">#REF!</definedName>
    <definedName name="CS_XXS" localSheetId="34">#REF!</definedName>
    <definedName name="CS_XXS" localSheetId="36">#REF!</definedName>
    <definedName name="CS_XXS" localSheetId="37">#REF!</definedName>
    <definedName name="CS_XXS" localSheetId="38">#REF!</definedName>
    <definedName name="CS_XXS" localSheetId="39">#REF!</definedName>
    <definedName name="CS_XXS" localSheetId="42">#REF!</definedName>
    <definedName name="CS_XXS" localSheetId="4">#REF!</definedName>
    <definedName name="CS_XXS" localSheetId="6">#REF!</definedName>
    <definedName name="CS_XXS">#REF!</definedName>
    <definedName name="cv" localSheetId="0" hidden="1">{"'TDTGT (theo Dphuong)'!$A$4:$F$75"}</definedName>
    <definedName name="cv" localSheetId="11" hidden="1">{"'TDTGT (theo Dphuong)'!$A$4:$F$75"}</definedName>
    <definedName name="cv" localSheetId="14" hidden="1">{"'TDTGT (theo Dphuong)'!$A$4:$F$75"}</definedName>
    <definedName name="cv" localSheetId="15" hidden="1">{"'TDTGT (theo Dphuong)'!$A$4:$F$75"}</definedName>
    <definedName name="cv" localSheetId="16" hidden="1">{"'TDTGT (theo Dphuong)'!$A$4:$F$75"}</definedName>
    <definedName name="cv" localSheetId="17" hidden="1">{"'TDTGT (theo Dphuong)'!$A$4:$F$75"}</definedName>
    <definedName name="cv" localSheetId="1" hidden="1">{"'TDTGT (theo Dphuong)'!$A$4:$F$75"}</definedName>
    <definedName name="cv" localSheetId="20" hidden="1">{"'TDTGT (theo Dphuong)'!$A$4:$F$75"}</definedName>
    <definedName name="cv" localSheetId="25" hidden="1">{"'TDTGT (theo Dphuong)'!$A$4:$F$75"}</definedName>
    <definedName name="cv" localSheetId="26" hidden="1">{"'TDTGT (theo Dphuong)'!$A$4:$F$75"}</definedName>
    <definedName name="cv" localSheetId="2" hidden="1">{"'TDTGT (theo Dphuong)'!$A$4:$F$75"}</definedName>
    <definedName name="cv" localSheetId="28" hidden="1">{"'TDTGT (theo Dphuong)'!$A$4:$F$75"}</definedName>
    <definedName name="cv" localSheetId="29" hidden="1">{"'TDTGT (theo Dphuong)'!$A$4:$F$75"}</definedName>
    <definedName name="cv" localSheetId="30" hidden="1">{"'TDTGT (theo Dphuong)'!$A$4:$F$75"}</definedName>
    <definedName name="cv" localSheetId="31" hidden="1">{"'TDTGT (theo Dphuong)'!$A$4:$F$75"}</definedName>
    <definedName name="cv" localSheetId="32" hidden="1">{"'TDTGT (theo Dphuong)'!$A$4:$F$75"}</definedName>
    <definedName name="cv" localSheetId="37" hidden="1">{"'TDTGT (theo Dphuong)'!$A$4:$F$75"}</definedName>
    <definedName name="cv" localSheetId="3" hidden="1">{"'TDTGT (theo Dphuong)'!$A$4:$F$75"}</definedName>
    <definedName name="cv" localSheetId="38" hidden="1">{"'TDTGT (theo Dphuong)'!$A$4:$F$75"}</definedName>
    <definedName name="cv" localSheetId="42" hidden="1">{"'TDTGT (theo Dphuong)'!$A$4:$F$75"}</definedName>
    <definedName name="cv" localSheetId="4" hidden="1">{"'TDTGT (theo Dphuong)'!$A$4:$F$75"}</definedName>
    <definedName name="cv" hidden="1">{"'TDTGT (theo Dphuong)'!$A$4:$F$75"}</definedName>
    <definedName name="cx" localSheetId="0">#REF!</definedName>
    <definedName name="cx" localSheetId="8">#REF!</definedName>
    <definedName name="cx" localSheetId="11">#REF!</definedName>
    <definedName name="cx" localSheetId="12">#REF!</definedName>
    <definedName name="cx" localSheetId="13">#REF!</definedName>
    <definedName name="cx" localSheetId="14">#REF!</definedName>
    <definedName name="cx" localSheetId="15">#REF!</definedName>
    <definedName name="cx" localSheetId="16">#REF!</definedName>
    <definedName name="cx" localSheetId="17">#REF!</definedName>
    <definedName name="cx" localSheetId="1">#REF!</definedName>
    <definedName name="cx" localSheetId="20">#REF!</definedName>
    <definedName name="cx" localSheetId="25">#REF!</definedName>
    <definedName name="cx" localSheetId="26">#REF!</definedName>
    <definedName name="cx" localSheetId="2">#REF!</definedName>
    <definedName name="cx" localSheetId="28">#REF!</definedName>
    <definedName name="cx" localSheetId="30">#REF!</definedName>
    <definedName name="cx" localSheetId="31">#REF!</definedName>
    <definedName name="cx" localSheetId="32">#REF!</definedName>
    <definedName name="cx" localSheetId="34">#REF!</definedName>
    <definedName name="cx" localSheetId="36">#REF!</definedName>
    <definedName name="cx" localSheetId="37">#REF!</definedName>
    <definedName name="cx" localSheetId="3">#REF!</definedName>
    <definedName name="cx" localSheetId="38">#REF!</definedName>
    <definedName name="cx" localSheetId="39">#REF!</definedName>
    <definedName name="cx" localSheetId="42">#REF!</definedName>
    <definedName name="cx" localSheetId="4">#REF!</definedName>
    <definedName name="cx" localSheetId="6">#REF!</definedName>
    <definedName name="cx">#REF!</definedName>
    <definedName name="d" localSheetId="0" hidden="1">#REF!</definedName>
    <definedName name="d" localSheetId="8" hidden="1">#REF!</definedName>
    <definedName name="d" localSheetId="11" hidden="1">#REF!</definedName>
    <definedName name="d" localSheetId="12" hidden="1">#REF!</definedName>
    <definedName name="d" localSheetId="13" hidden="1">#REF!</definedName>
    <definedName name="d" localSheetId="14" hidden="1">#REF!</definedName>
    <definedName name="d" localSheetId="15" hidden="1">#REF!</definedName>
    <definedName name="d" localSheetId="16" hidden="1">#REF!</definedName>
    <definedName name="d" localSheetId="17" hidden="1">#REF!</definedName>
    <definedName name="d" localSheetId="1" hidden="1">#REF!</definedName>
    <definedName name="d" localSheetId="20" hidden="1">#REF!</definedName>
    <definedName name="d" localSheetId="25" hidden="1">#REF!</definedName>
    <definedName name="d" localSheetId="26" hidden="1">#REF!</definedName>
    <definedName name="d" localSheetId="2" hidden="1">#REF!</definedName>
    <definedName name="d" localSheetId="28" hidden="1">#REF!</definedName>
    <definedName name="d" localSheetId="34" hidden="1">#REF!</definedName>
    <definedName name="d" localSheetId="36" hidden="1">#REF!</definedName>
    <definedName name="d" localSheetId="37" hidden="1">#REF!</definedName>
    <definedName name="d" localSheetId="3" hidden="1">#REF!</definedName>
    <definedName name="d" localSheetId="38" hidden="1">#REF!</definedName>
    <definedName name="d" localSheetId="39" hidden="1">#REF!</definedName>
    <definedName name="d" localSheetId="42" hidden="1">#REF!</definedName>
    <definedName name="d" localSheetId="4" hidden="1">#REF!</definedName>
    <definedName name="d" localSheetId="6" hidden="1">#REF!</definedName>
    <definedName name="d" hidden="1">#REF!</definedName>
    <definedName name="dd" localSheetId="0">#REF!</definedName>
    <definedName name="dd" localSheetId="8">#REF!</definedName>
    <definedName name="dd" localSheetId="11">#REF!</definedName>
    <definedName name="dd" localSheetId="12">#REF!</definedName>
    <definedName name="dd" localSheetId="13">#REF!</definedName>
    <definedName name="dd" localSheetId="14">#REF!</definedName>
    <definedName name="dd" localSheetId="15">#REF!</definedName>
    <definedName name="dd" localSheetId="16">#REF!</definedName>
    <definedName name="dd" localSheetId="17">#REF!</definedName>
    <definedName name="dd" localSheetId="1">#REF!</definedName>
    <definedName name="dd" localSheetId="20">#REF!</definedName>
    <definedName name="dd" localSheetId="25">#REF!</definedName>
    <definedName name="dd" localSheetId="26">#REF!</definedName>
    <definedName name="dd" localSheetId="2">#REF!</definedName>
    <definedName name="dd" localSheetId="28">#REF!</definedName>
    <definedName name="dd" localSheetId="34">#REF!</definedName>
    <definedName name="dd" localSheetId="36">#REF!</definedName>
    <definedName name="dd" localSheetId="37">#REF!</definedName>
    <definedName name="dd" localSheetId="3">#REF!</definedName>
    <definedName name="dd" localSheetId="38">#REF!</definedName>
    <definedName name="dd" localSheetId="42">#REF!</definedName>
    <definedName name="dd" localSheetId="4">#REF!</definedName>
    <definedName name="dd" localSheetId="6">#REF!</definedName>
    <definedName name="dd">#REF!</definedName>
    <definedName name="df" localSheetId="8" hidden="1">#REF!</definedName>
    <definedName name="df" localSheetId="11" hidden="1">#REF!</definedName>
    <definedName name="df" localSheetId="12" hidden="1">#REF!</definedName>
    <definedName name="df" localSheetId="13" hidden="1">#REF!</definedName>
    <definedName name="df" localSheetId="14" hidden="1">#REF!</definedName>
    <definedName name="df" localSheetId="15" hidden="1">#REF!</definedName>
    <definedName name="df" localSheetId="16" hidden="1">#REF!</definedName>
    <definedName name="df" localSheetId="17" hidden="1">#REF!</definedName>
    <definedName name="df" localSheetId="1" hidden="1">#REF!</definedName>
    <definedName name="df" localSheetId="20" hidden="1">#REF!</definedName>
    <definedName name="df" localSheetId="25" hidden="1">#REF!</definedName>
    <definedName name="df" localSheetId="26" hidden="1">#REF!</definedName>
    <definedName name="df" localSheetId="2" hidden="1">#REF!</definedName>
    <definedName name="df" localSheetId="28" hidden="1">#REF!</definedName>
    <definedName name="df" localSheetId="34" hidden="1">#REF!</definedName>
    <definedName name="df" localSheetId="36" hidden="1">#REF!</definedName>
    <definedName name="df" localSheetId="37" hidden="1">#REF!</definedName>
    <definedName name="df" localSheetId="38" hidden="1">#REF!</definedName>
    <definedName name="df" localSheetId="39" hidden="1">#REF!</definedName>
    <definedName name="df" localSheetId="42" hidden="1">#REF!</definedName>
    <definedName name="df" localSheetId="4" hidden="1">#REF!</definedName>
    <definedName name="df" localSheetId="6" hidden="1">#REF!</definedName>
    <definedName name="df" hidden="1">#REF!</definedName>
    <definedName name="dg" localSheetId="8">#REF!</definedName>
    <definedName name="dg" localSheetId="11">#REF!</definedName>
    <definedName name="dg" localSheetId="12">#REF!</definedName>
    <definedName name="dg" localSheetId="13">#REF!</definedName>
    <definedName name="dg" localSheetId="14">#REF!</definedName>
    <definedName name="dg" localSheetId="15">#REF!</definedName>
    <definedName name="dg" localSheetId="16">#REF!</definedName>
    <definedName name="dg" localSheetId="17">#REF!</definedName>
    <definedName name="dg" localSheetId="1">#REF!</definedName>
    <definedName name="dg" localSheetId="20">#REF!</definedName>
    <definedName name="dg" localSheetId="25">#REF!</definedName>
    <definedName name="dg" localSheetId="26">#REF!</definedName>
    <definedName name="dg" localSheetId="2">#REF!</definedName>
    <definedName name="dg" localSheetId="28">#REF!</definedName>
    <definedName name="dg" localSheetId="34">#REF!</definedName>
    <definedName name="dg" localSheetId="36">#REF!</definedName>
    <definedName name="dg" localSheetId="37">#REF!</definedName>
    <definedName name="dg" localSheetId="38">#REF!</definedName>
    <definedName name="dg" localSheetId="42">#REF!</definedName>
    <definedName name="dg" localSheetId="4">#REF!</definedName>
    <definedName name="dg" localSheetId="6">#REF!</definedName>
    <definedName name="dg">#REF!</definedName>
    <definedName name="dien" localSheetId="8">#REF!</definedName>
    <definedName name="dien" localSheetId="11">#REF!</definedName>
    <definedName name="dien" localSheetId="12">#REF!</definedName>
    <definedName name="dien" localSheetId="13">#REF!</definedName>
    <definedName name="dien" localSheetId="14">#REF!</definedName>
    <definedName name="dien" localSheetId="15">#REF!</definedName>
    <definedName name="dien" localSheetId="16">#REF!</definedName>
    <definedName name="dien" localSheetId="17">#REF!</definedName>
    <definedName name="dien" localSheetId="1">#REF!</definedName>
    <definedName name="dien" localSheetId="20">#REF!</definedName>
    <definedName name="dien" localSheetId="25">#REF!</definedName>
    <definedName name="dien" localSheetId="26">#REF!</definedName>
    <definedName name="dien" localSheetId="2">#REF!</definedName>
    <definedName name="dien" localSheetId="28">#REF!</definedName>
    <definedName name="dien" localSheetId="34">#REF!</definedName>
    <definedName name="dien" localSheetId="36">#REF!</definedName>
    <definedName name="dien" localSheetId="37">#REF!</definedName>
    <definedName name="dien" localSheetId="38">#REF!</definedName>
    <definedName name="dien" localSheetId="42">#REF!</definedName>
    <definedName name="dien" localSheetId="4">#REF!</definedName>
    <definedName name="dien" localSheetId="6">#REF!</definedName>
    <definedName name="dien">#REF!</definedName>
    <definedName name="dn" localSheetId="0" hidden="1">{"'TDTGT (theo Dphuong)'!$A$4:$F$75"}</definedName>
    <definedName name="dn" localSheetId="11" hidden="1">{"'TDTGT (theo Dphuong)'!$A$4:$F$75"}</definedName>
    <definedName name="dn" localSheetId="14" hidden="1">{"'TDTGT (theo Dphuong)'!$A$4:$F$75"}</definedName>
    <definedName name="dn" localSheetId="15" hidden="1">{"'TDTGT (theo Dphuong)'!$A$4:$F$75"}</definedName>
    <definedName name="dn" localSheetId="16" hidden="1">{"'TDTGT (theo Dphuong)'!$A$4:$F$75"}</definedName>
    <definedName name="dn" localSheetId="17" hidden="1">{"'TDTGT (theo Dphuong)'!$A$4:$F$75"}</definedName>
    <definedName name="dn" localSheetId="1" hidden="1">{"'TDTGT (theo Dphuong)'!$A$4:$F$75"}</definedName>
    <definedName name="dn" localSheetId="20" hidden="1">{"'TDTGT (theo Dphuong)'!$A$4:$F$75"}</definedName>
    <definedName name="dn" localSheetId="25" hidden="1">{"'TDTGT (theo Dphuong)'!$A$4:$F$75"}</definedName>
    <definedName name="dn" localSheetId="26" hidden="1">{"'TDTGT (theo Dphuong)'!$A$4:$F$75"}</definedName>
    <definedName name="dn" localSheetId="2" hidden="1">{"'TDTGT (theo Dphuong)'!$A$4:$F$75"}</definedName>
    <definedName name="dn" localSheetId="28" hidden="1">{"'TDTGT (theo Dphuong)'!$A$4:$F$75"}</definedName>
    <definedName name="dn" localSheetId="29" hidden="1">{"'TDTGT (theo Dphuong)'!$A$4:$F$75"}</definedName>
    <definedName name="dn" localSheetId="30" hidden="1">{"'TDTGT (theo Dphuong)'!$A$4:$F$75"}</definedName>
    <definedName name="dn" localSheetId="31" hidden="1">{"'TDTGT (theo Dphuong)'!$A$4:$F$75"}</definedName>
    <definedName name="dn" localSheetId="32" hidden="1">{"'TDTGT (theo Dphuong)'!$A$4:$F$75"}</definedName>
    <definedName name="dn" localSheetId="37" hidden="1">{"'TDTGT (theo Dphuong)'!$A$4:$F$75"}</definedName>
    <definedName name="dn" localSheetId="3" hidden="1">{"'TDTGT (theo Dphuong)'!$A$4:$F$75"}</definedName>
    <definedName name="dn" localSheetId="38" hidden="1">{"'TDTGT (theo Dphuong)'!$A$4:$F$75"}</definedName>
    <definedName name="dn" localSheetId="42" hidden="1">{"'TDTGT (theo Dphuong)'!$A$4:$F$75"}</definedName>
    <definedName name="dn" localSheetId="4" hidden="1">{"'TDTGT (theo Dphuong)'!$A$4:$F$75"}</definedName>
    <definedName name="dn" hidden="1">{"'TDTGT (theo Dphuong)'!$A$4:$F$75"}</definedName>
    <definedName name="ffddg" localSheetId="0">#REF!</definedName>
    <definedName name="ffddg" localSheetId="8">#REF!</definedName>
    <definedName name="ffddg" localSheetId="11">#REF!</definedName>
    <definedName name="ffddg" localSheetId="12">#REF!</definedName>
    <definedName name="ffddg" localSheetId="13">#REF!</definedName>
    <definedName name="ffddg" localSheetId="14">#REF!</definedName>
    <definedName name="ffddg" localSheetId="17">#REF!</definedName>
    <definedName name="ffddg" localSheetId="1">#REF!</definedName>
    <definedName name="ffddg" localSheetId="20">#REF!</definedName>
    <definedName name="ffddg" localSheetId="25">#REF!</definedName>
    <definedName name="ffddg" localSheetId="26">#REF!</definedName>
    <definedName name="ffddg" localSheetId="2">#REF!</definedName>
    <definedName name="ffddg" localSheetId="28">#REF!</definedName>
    <definedName name="ffddg" localSheetId="30">#REF!</definedName>
    <definedName name="ffddg" localSheetId="31">#REF!</definedName>
    <definedName name="ffddg" localSheetId="32">#REF!</definedName>
    <definedName name="ffddg" localSheetId="34">#REF!</definedName>
    <definedName name="ffddg" localSheetId="36">#REF!</definedName>
    <definedName name="ffddg" localSheetId="37">#REF!</definedName>
    <definedName name="ffddg" localSheetId="3">#REF!</definedName>
    <definedName name="ffddg" localSheetId="38">#REF!</definedName>
    <definedName name="ffddg" localSheetId="42">#REF!</definedName>
    <definedName name="ffddg" localSheetId="4">#REF!</definedName>
    <definedName name="ffddg" localSheetId="6">#REF!</definedName>
    <definedName name="ffddg">#REF!</definedName>
    <definedName name="FP" localSheetId="0">'[1]COAT&amp;WRAP-QIOT-#3'!#REF!</definedName>
    <definedName name="FP" localSheetId="8">'[2]COAT&amp;WRAP-QIOT-#3'!#REF!</definedName>
    <definedName name="FP" localSheetId="11">'[2]COAT&amp;WRAP-QIOT-#3'!#REF!</definedName>
    <definedName name="FP" localSheetId="12">'[2]COAT&amp;WRAP-QIOT-#3'!#REF!</definedName>
    <definedName name="FP" localSheetId="13">'[2]COAT&amp;WRAP-QIOT-#3'!#REF!</definedName>
    <definedName name="FP" localSheetId="14">'[2]COAT&amp;WRAP-QIOT-#3'!#REF!</definedName>
    <definedName name="FP" localSheetId="15">'[1]COAT&amp;WRAP-QIOT-#3'!#REF!</definedName>
    <definedName name="FP" localSheetId="16">'[1]COAT&amp;WRAP-QIOT-#3'!#REF!</definedName>
    <definedName name="FP" localSheetId="17">'[1]COAT&amp;WRAP-QIOT-#3'!#REF!</definedName>
    <definedName name="FP" localSheetId="1">'[1]COAT&amp;WRAP-QIOT-#3'!#REF!</definedName>
    <definedName name="FP" localSheetId="20">'[2]COAT&amp;WRAP-QIOT-#3'!#REF!</definedName>
    <definedName name="FP" localSheetId="26">'[2]COAT&amp;WRAP-QIOT-#3'!#REF!</definedName>
    <definedName name="FP" localSheetId="2">'[1]COAT&amp;WRAP-QIOT-#3'!#REF!</definedName>
    <definedName name="FP" localSheetId="34">'[1]COAT&amp;WRAP-QIOT-#3'!#REF!</definedName>
    <definedName name="FP" localSheetId="36">'[1]COAT&amp;WRAP-QIOT-#3'!#REF!</definedName>
    <definedName name="FP" localSheetId="3">'[1]COAT&amp;WRAP-QIOT-#3'!#REF!</definedName>
    <definedName name="FP" localSheetId="38">'[1]COAT&amp;WRAP-QIOT-#3'!#REF!</definedName>
    <definedName name="FP" localSheetId="42">'[29]COAT&amp;WRAP-QIOT-#3'!#REF!</definedName>
    <definedName name="FP" localSheetId="6">'[2]COAT&amp;WRAP-QIOT-#3'!#REF!</definedName>
    <definedName name="FP">'[2]COAT&amp;WRAP-QIOT-#3'!#REF!</definedName>
    <definedName name="h" localSheetId="0" hidden="1">{"'TDTGT (theo Dphuong)'!$A$4:$F$75"}</definedName>
    <definedName name="h" localSheetId="11" hidden="1">{"'TDTGT (theo Dphuong)'!$A$4:$F$75"}</definedName>
    <definedName name="h" localSheetId="14" hidden="1">{"'TDTGT (theo Dphuong)'!$A$4:$F$75"}</definedName>
    <definedName name="h" localSheetId="15" hidden="1">{"'TDTGT (theo Dphuong)'!$A$4:$F$75"}</definedName>
    <definedName name="h" localSheetId="16" hidden="1">{"'TDTGT (theo Dphuong)'!$A$4:$F$75"}</definedName>
    <definedName name="h" localSheetId="17" hidden="1">{"'TDTGT (theo Dphuong)'!$A$4:$F$75"}</definedName>
    <definedName name="h" localSheetId="1" hidden="1">{"'TDTGT (theo Dphuong)'!$A$4:$F$75"}</definedName>
    <definedName name="h" localSheetId="20" hidden="1">{"'TDTGT (theo Dphuong)'!$A$4:$F$75"}</definedName>
    <definedName name="h" localSheetId="25" hidden="1">{"'TDTGT (theo Dphuong)'!$A$4:$F$75"}</definedName>
    <definedName name="h" localSheetId="26" hidden="1">{"'TDTGT (theo Dphuong)'!$A$4:$F$75"}</definedName>
    <definedName name="h" localSheetId="2" hidden="1">{"'TDTGT (theo Dphuong)'!$A$4:$F$75"}</definedName>
    <definedName name="h" localSheetId="28" hidden="1">{"'TDTGT (theo Dphuong)'!$A$4:$F$75"}</definedName>
    <definedName name="h" localSheetId="29" hidden="1">{"'TDTGT (theo Dphuong)'!$A$4:$F$75"}</definedName>
    <definedName name="h" localSheetId="30" hidden="1">{"'TDTGT (theo Dphuong)'!$A$4:$F$75"}</definedName>
    <definedName name="h" localSheetId="31" hidden="1">{"'TDTGT (theo Dphuong)'!$A$4:$F$75"}</definedName>
    <definedName name="h" localSheetId="32" hidden="1">{"'TDTGT (theo Dphuong)'!$A$4:$F$75"}</definedName>
    <definedName name="h" localSheetId="37" hidden="1">{"'TDTGT (theo Dphuong)'!$A$4:$F$75"}</definedName>
    <definedName name="h" localSheetId="3" hidden="1">{"'TDTGT (theo Dphuong)'!$A$4:$F$75"}</definedName>
    <definedName name="h" localSheetId="38" hidden="1">{"'TDTGT (theo Dphuong)'!$A$4:$F$75"}</definedName>
    <definedName name="h" localSheetId="42" hidden="1">{"'TDTGT (theo Dphuong)'!$A$4:$F$75"}</definedName>
    <definedName name="h" localSheetId="4" hidden="1">{"'TDTGT (theo Dphuong)'!$A$4:$F$75"}</definedName>
    <definedName name="h" hidden="1">{"'TDTGT (theo Dphuong)'!$A$4:$F$75"}</definedName>
    <definedName name="hab" localSheetId="0">#REF!</definedName>
    <definedName name="hab" localSheetId="8">#REF!</definedName>
    <definedName name="hab" localSheetId="11">#REF!</definedName>
    <definedName name="hab" localSheetId="12">#REF!</definedName>
    <definedName name="hab" localSheetId="13">#REF!</definedName>
    <definedName name="hab" localSheetId="14">#REF!</definedName>
    <definedName name="hab" localSheetId="15">#REF!</definedName>
    <definedName name="hab" localSheetId="16">#REF!</definedName>
    <definedName name="hab" localSheetId="17">#REF!</definedName>
    <definedName name="hab" localSheetId="1">#REF!</definedName>
    <definedName name="hab" localSheetId="20">#REF!</definedName>
    <definedName name="hab" localSheetId="25">#REF!</definedName>
    <definedName name="hab" localSheetId="26">#REF!</definedName>
    <definedName name="hab" localSheetId="2">#REF!</definedName>
    <definedName name="hab" localSheetId="28">#REF!</definedName>
    <definedName name="hab" localSheetId="30">#REF!</definedName>
    <definedName name="hab" localSheetId="31">#REF!</definedName>
    <definedName name="hab" localSheetId="32">#REF!</definedName>
    <definedName name="hab" localSheetId="34">#REF!</definedName>
    <definedName name="hab" localSheetId="36">#REF!</definedName>
    <definedName name="hab" localSheetId="37">#REF!</definedName>
    <definedName name="hab" localSheetId="3">#REF!</definedName>
    <definedName name="hab" localSheetId="38">#REF!</definedName>
    <definedName name="hab" localSheetId="39">#REF!</definedName>
    <definedName name="hab" localSheetId="42">#REF!</definedName>
    <definedName name="hab" localSheetId="4">#REF!</definedName>
    <definedName name="hab" localSheetId="6">#REF!</definedName>
    <definedName name="hab">#REF!</definedName>
    <definedName name="habac" localSheetId="0">#REF!</definedName>
    <definedName name="habac" localSheetId="8">#REF!</definedName>
    <definedName name="habac" localSheetId="11">#REF!</definedName>
    <definedName name="habac" localSheetId="12">#REF!</definedName>
    <definedName name="habac" localSheetId="13">#REF!</definedName>
    <definedName name="habac" localSheetId="14">#REF!</definedName>
    <definedName name="habac" localSheetId="15">#REF!</definedName>
    <definedName name="habac" localSheetId="16">#REF!</definedName>
    <definedName name="habac" localSheetId="17">#REF!</definedName>
    <definedName name="habac" localSheetId="1">#REF!</definedName>
    <definedName name="habac" localSheetId="20">#REF!</definedName>
    <definedName name="habac" localSheetId="25">#REF!</definedName>
    <definedName name="habac" localSheetId="26">#REF!</definedName>
    <definedName name="habac" localSheetId="2">#REF!</definedName>
    <definedName name="habac" localSheetId="28">#REF!</definedName>
    <definedName name="habac" localSheetId="34">#REF!</definedName>
    <definedName name="habac" localSheetId="36">#REF!</definedName>
    <definedName name="habac" localSheetId="37">#REF!</definedName>
    <definedName name="habac" localSheetId="3">#REF!</definedName>
    <definedName name="habac" localSheetId="38">#REF!</definedName>
    <definedName name="habac" localSheetId="39">#REF!</definedName>
    <definedName name="habac" localSheetId="42">#REF!</definedName>
    <definedName name="habac" localSheetId="4">#REF!</definedName>
    <definedName name="habac" localSheetId="6">#REF!</definedName>
    <definedName name="habac">#REF!</definedName>
    <definedName name="Habac1">'[5]7 THAI NGUYEN'!$A$11</definedName>
    <definedName name="hhg" localSheetId="0">#REF!</definedName>
    <definedName name="hhg" localSheetId="8">#REF!</definedName>
    <definedName name="hhg" localSheetId="11">#REF!</definedName>
    <definedName name="hhg" localSheetId="12">#REF!</definedName>
    <definedName name="hhg" localSheetId="13">#REF!</definedName>
    <definedName name="hhg" localSheetId="14">#REF!</definedName>
    <definedName name="hhg" localSheetId="15">#REF!</definedName>
    <definedName name="hhg" localSheetId="16">#REF!</definedName>
    <definedName name="hhg" localSheetId="17">#REF!</definedName>
    <definedName name="hhg" localSheetId="1">#REF!</definedName>
    <definedName name="hhg" localSheetId="20">#REF!</definedName>
    <definedName name="hhg" localSheetId="25">#REF!</definedName>
    <definedName name="hhg" localSheetId="26">#REF!</definedName>
    <definedName name="hhg" localSheetId="2">#REF!</definedName>
    <definedName name="hhg" localSheetId="28">#REF!</definedName>
    <definedName name="hhg" localSheetId="30">#REF!</definedName>
    <definedName name="hhg" localSheetId="31">#REF!</definedName>
    <definedName name="hhg" localSheetId="32">#REF!</definedName>
    <definedName name="hhg" localSheetId="34">#REF!</definedName>
    <definedName name="hhg" localSheetId="36">#REF!</definedName>
    <definedName name="hhg" localSheetId="37">#REF!</definedName>
    <definedName name="hhg" localSheetId="3">#REF!</definedName>
    <definedName name="hhg" localSheetId="38">#REF!</definedName>
    <definedName name="hhg" localSheetId="39">#REF!</definedName>
    <definedName name="hhg" localSheetId="42">#REF!</definedName>
    <definedName name="hhg" localSheetId="4">#REF!</definedName>
    <definedName name="hhg" localSheetId="6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11" hidden="1">{"'TDTGT (theo Dphuong)'!$A$4:$F$75"}</definedName>
    <definedName name="HTML_Control" localSheetId="14" hidden="1">{"'TDTGT (theo Dphuong)'!$A$4:$F$75"}</definedName>
    <definedName name="HTML_Control" localSheetId="15" hidden="1">{"'TDTGT (theo Dphuong)'!$A$4:$F$75"}</definedName>
    <definedName name="HTML_Control" localSheetId="16" hidden="1">{"'TDTGT (theo Dphuong)'!$A$4:$F$75"}</definedName>
    <definedName name="HTML_Control" localSheetId="17" hidden="1">{"'TDTGT (theo Dphuong)'!$A$4:$F$75"}</definedName>
    <definedName name="HTML_Control" localSheetId="1" hidden="1">{"'TDTGT (theo Dphuong)'!$A$4:$F$75"}</definedName>
    <definedName name="HTML_Control" localSheetId="20" hidden="1">{"'TDTGT (theo Dphuong)'!$A$4:$F$75"}</definedName>
    <definedName name="HTML_Control" localSheetId="25" hidden="1">{"'TDTGT (theo Dphuong)'!$A$4:$F$75"}</definedName>
    <definedName name="HTML_Control" localSheetId="26" hidden="1">{"'TDTGT (theo Dphuong)'!$A$4:$F$75"}</definedName>
    <definedName name="HTML_Control" localSheetId="2" hidden="1">{"'TDTGT (theo Dphuong)'!$A$4:$F$75"}</definedName>
    <definedName name="HTML_Control" localSheetId="28" hidden="1">{"'TDTGT (theo Dphuong)'!$A$4:$F$75"}</definedName>
    <definedName name="HTML_Control" localSheetId="29" hidden="1">{"'TDTGT (theo Dphuong)'!$A$4:$F$75"}</definedName>
    <definedName name="HTML_Control" localSheetId="30" hidden="1">{"'TDTGT (theo Dphuong)'!$A$4:$F$75"}</definedName>
    <definedName name="HTML_Control" localSheetId="31" hidden="1">{"'TDTGT (theo Dphuong)'!$A$4:$F$75"}</definedName>
    <definedName name="HTML_Control" localSheetId="32" hidden="1">{"'TDTGT (theo Dphuong)'!$A$4:$F$75"}</definedName>
    <definedName name="HTML_Control" localSheetId="37" hidden="1">{"'TDTGT (theo Dphuong)'!$A$4:$F$75"}</definedName>
    <definedName name="HTML_Control" localSheetId="3" hidden="1">{"'TDTGT (theo Dphuong)'!$A$4:$F$75"}</definedName>
    <definedName name="HTML_Control" localSheetId="38" hidden="1">{"'TDTGT (theo Dphuong)'!$A$4:$F$75"}</definedName>
    <definedName name="HTML_Control" localSheetId="39" hidden="1">{"'TDTGT (theo Dphuong)'!$A$4:$F$75"}</definedName>
    <definedName name="HTML_Control" localSheetId="42" hidden="1">{"'TDTGT (theo Dphuong)'!$A$4:$F$75"}</definedName>
    <definedName name="HTML_Control" localSheetId="4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11" hidden="1">{#N/A,#N/A,FALSE,"Chung"}</definedName>
    <definedName name="i" localSheetId="14" hidden="1">{#N/A,#N/A,FALSE,"Chung"}</definedName>
    <definedName name="i" localSheetId="15" hidden="1">{#N/A,#N/A,FALSE,"Chung"}</definedName>
    <definedName name="i" localSheetId="16" hidden="1">{#N/A,#N/A,FALSE,"Chung"}</definedName>
    <definedName name="i" localSheetId="17" hidden="1">{#N/A,#N/A,FALSE,"Chung"}</definedName>
    <definedName name="i" localSheetId="1" hidden="1">{#N/A,#N/A,FALSE,"Chung"}</definedName>
    <definedName name="i" localSheetId="20" hidden="1">{#N/A,#N/A,FALSE,"Chung"}</definedName>
    <definedName name="i" localSheetId="25" hidden="1">{#N/A,#N/A,FALSE,"Chung"}</definedName>
    <definedName name="i" localSheetId="26" hidden="1">{#N/A,#N/A,FALSE,"Chung"}</definedName>
    <definedName name="i" localSheetId="2" hidden="1">{#N/A,#N/A,FALSE,"Chung"}</definedName>
    <definedName name="i" localSheetId="28" hidden="1">{#N/A,#N/A,FALSE,"Chung"}</definedName>
    <definedName name="i" localSheetId="29" hidden="1">{#N/A,#N/A,FALSE,"Chung"}</definedName>
    <definedName name="i" localSheetId="30" hidden="1">{#N/A,#N/A,FALSE,"Chung"}</definedName>
    <definedName name="i" localSheetId="31" hidden="1">{#N/A,#N/A,FALSE,"Chung"}</definedName>
    <definedName name="i" localSheetId="32" hidden="1">{#N/A,#N/A,FALSE,"Chung"}</definedName>
    <definedName name="i" localSheetId="37" hidden="1">{#N/A,#N/A,FALSE,"Chung"}</definedName>
    <definedName name="i" localSheetId="3" hidden="1">{#N/A,#N/A,FALSE,"Chung"}</definedName>
    <definedName name="i" localSheetId="38" hidden="1">{#N/A,#N/A,FALSE,"Chung"}</definedName>
    <definedName name="i" localSheetId="42" hidden="1">{#N/A,#N/A,FALSE,"Chung"}</definedName>
    <definedName name="i" localSheetId="4" hidden="1">{#N/A,#N/A,FALSE,"Chung"}</definedName>
    <definedName name="i" hidden="1">{#N/A,#N/A,FALSE,"Chung"}</definedName>
    <definedName name="IO" localSheetId="0">'[1]COAT&amp;WRAP-QIOT-#3'!#REF!</definedName>
    <definedName name="IO" localSheetId="8">'[2]COAT&amp;WRAP-QIOT-#3'!#REF!</definedName>
    <definedName name="IO" localSheetId="11">'[2]COAT&amp;WRAP-QIOT-#3'!#REF!</definedName>
    <definedName name="IO" localSheetId="12">'[2]COAT&amp;WRAP-QIOT-#3'!#REF!</definedName>
    <definedName name="IO" localSheetId="13">'[2]COAT&amp;WRAP-QIOT-#3'!#REF!</definedName>
    <definedName name="IO" localSheetId="14">'[2]COAT&amp;WRAP-QIOT-#3'!#REF!</definedName>
    <definedName name="IO" localSheetId="15">'[1]COAT&amp;WRAP-QIOT-#3'!#REF!</definedName>
    <definedName name="IO" localSheetId="16">'[1]COAT&amp;WRAP-QIOT-#3'!#REF!</definedName>
    <definedName name="IO" localSheetId="17">'[1]COAT&amp;WRAP-QIOT-#3'!#REF!</definedName>
    <definedName name="IO" localSheetId="1">'[1]COAT&amp;WRAP-QIOT-#3'!#REF!</definedName>
    <definedName name="IO" localSheetId="20">'[2]COAT&amp;WRAP-QIOT-#3'!#REF!</definedName>
    <definedName name="IO" localSheetId="26">'[2]COAT&amp;WRAP-QIOT-#3'!#REF!</definedName>
    <definedName name="IO" localSheetId="2">'[1]COAT&amp;WRAP-QIOT-#3'!#REF!</definedName>
    <definedName name="IO" localSheetId="34">'[1]COAT&amp;WRAP-QIOT-#3'!#REF!</definedName>
    <definedName name="IO" localSheetId="36">'[1]COAT&amp;WRAP-QIOT-#3'!#REF!</definedName>
    <definedName name="IO" localSheetId="3">'[1]COAT&amp;WRAP-QIOT-#3'!#REF!</definedName>
    <definedName name="IO" localSheetId="38">'[1]COAT&amp;WRAP-QIOT-#3'!#REF!</definedName>
    <definedName name="IO" localSheetId="42">'[29]COAT&amp;WRAP-QIOT-#3'!#REF!</definedName>
    <definedName name="IO" localSheetId="6">'[2]COAT&amp;WRAP-QIOT-#3'!#REF!</definedName>
    <definedName name="IO">'[2]COAT&amp;WRAP-QIOT-#3'!#REF!</definedName>
    <definedName name="kjh" localSheetId="0" hidden="1">{#N/A,#N/A,FALSE,"Chung"}</definedName>
    <definedName name="kjh" localSheetId="11" hidden="1">{#N/A,#N/A,FALSE,"Chung"}</definedName>
    <definedName name="kjh" localSheetId="14" hidden="1">{#N/A,#N/A,FALSE,"Chung"}</definedName>
    <definedName name="kjh" localSheetId="15" hidden="1">{#N/A,#N/A,FALSE,"Chung"}</definedName>
    <definedName name="kjh" localSheetId="16" hidden="1">{#N/A,#N/A,FALSE,"Chung"}</definedName>
    <definedName name="kjh" localSheetId="17" hidden="1">{#N/A,#N/A,FALSE,"Chung"}</definedName>
    <definedName name="kjh" localSheetId="1" hidden="1">{#N/A,#N/A,FALSE,"Chung"}</definedName>
    <definedName name="kjh" localSheetId="20" hidden="1">{#N/A,#N/A,FALSE,"Chung"}</definedName>
    <definedName name="kjh" localSheetId="25" hidden="1">{#N/A,#N/A,FALSE,"Chung"}</definedName>
    <definedName name="kjh" localSheetId="26" hidden="1">{#N/A,#N/A,FALSE,"Chung"}</definedName>
    <definedName name="kjh" localSheetId="2" hidden="1">{#N/A,#N/A,FALSE,"Chung"}</definedName>
    <definedName name="kjh" localSheetId="28" hidden="1">{#N/A,#N/A,FALSE,"Chung"}</definedName>
    <definedName name="kjh" localSheetId="29" hidden="1">{#N/A,#N/A,FALSE,"Chung"}</definedName>
    <definedName name="kjh" localSheetId="30" hidden="1">{#N/A,#N/A,FALSE,"Chung"}</definedName>
    <definedName name="kjh" localSheetId="31" hidden="1">{#N/A,#N/A,FALSE,"Chung"}</definedName>
    <definedName name="kjh" localSheetId="32" hidden="1">{#N/A,#N/A,FALSE,"Chung"}</definedName>
    <definedName name="kjh" localSheetId="37" hidden="1">{#N/A,#N/A,FALSE,"Chung"}</definedName>
    <definedName name="kjh" localSheetId="3" hidden="1">{#N/A,#N/A,FALSE,"Chung"}</definedName>
    <definedName name="kjh" localSheetId="38" hidden="1">{#N/A,#N/A,FALSE,"Chung"}</definedName>
    <definedName name="kjh" localSheetId="42" hidden="1">{#N/A,#N/A,FALSE,"Chung"}</definedName>
    <definedName name="kjh" localSheetId="4" hidden="1">{#N/A,#N/A,FALSE,"Chung"}</definedName>
    <definedName name="kjh" hidden="1">{#N/A,#N/A,FALSE,"Chung"}</definedName>
    <definedName name="kjhjfhdjkfndfndf" localSheetId="0">#REF!</definedName>
    <definedName name="kjhjfhdjkfndfndf" localSheetId="8">#REF!</definedName>
    <definedName name="kjhjfhdjkfndfndf" localSheetId="11">#REF!</definedName>
    <definedName name="kjhjfhdjkfndfndf" localSheetId="12">#REF!</definedName>
    <definedName name="kjhjfhdjkfndfndf" localSheetId="13">#REF!</definedName>
    <definedName name="kjhjfhdjkfndfndf" localSheetId="14">#REF!</definedName>
    <definedName name="kjhjfhdjkfndfndf" localSheetId="15">#REF!</definedName>
    <definedName name="kjhjfhdjkfndfndf" localSheetId="16">#REF!</definedName>
    <definedName name="kjhjfhdjkfndfndf" localSheetId="17">#REF!</definedName>
    <definedName name="kjhjfhdjkfndfndf" localSheetId="1">#REF!</definedName>
    <definedName name="kjhjfhdjkfndfndf" localSheetId="20">#REF!</definedName>
    <definedName name="kjhjfhdjkfndfndf" localSheetId="25">#REF!</definedName>
    <definedName name="kjhjfhdjkfndfndf" localSheetId="26">#REF!</definedName>
    <definedName name="kjhjfhdjkfndfndf" localSheetId="2">#REF!</definedName>
    <definedName name="kjhjfhdjkfndfndf" localSheetId="28">#REF!</definedName>
    <definedName name="kjhjfhdjkfndfndf" localSheetId="30">#REF!</definedName>
    <definedName name="kjhjfhdjkfndfndf" localSheetId="31">#REF!</definedName>
    <definedName name="kjhjfhdjkfndfndf" localSheetId="32">#REF!</definedName>
    <definedName name="kjhjfhdjkfndfndf" localSheetId="34">#REF!</definedName>
    <definedName name="kjhjfhdjkfndfndf" localSheetId="36">#REF!</definedName>
    <definedName name="kjhjfhdjkfndfndf" localSheetId="37">#REF!</definedName>
    <definedName name="kjhjfhdjkfndfndf" localSheetId="3">#REF!</definedName>
    <definedName name="kjhjfhdjkfndfndf" localSheetId="38">#REF!</definedName>
    <definedName name="kjhjfhdjkfndfndf" localSheetId="39">#REF!</definedName>
    <definedName name="kjhjfhdjkfndfndf" localSheetId="42">#REF!</definedName>
    <definedName name="kjhjfhdjkfndfndf" localSheetId="4">#REF!</definedName>
    <definedName name="kjhjfhdjkfndfndf" localSheetId="6">#REF!</definedName>
    <definedName name="kjhjfhdjkfndfndf">#REF!</definedName>
    <definedName name="m" localSheetId="0" hidden="1">{"'TDTGT (theo Dphuong)'!$A$4:$F$75"}</definedName>
    <definedName name="m" localSheetId="11" hidden="1">{"'TDTGT (theo Dphuong)'!$A$4:$F$75"}</definedName>
    <definedName name="m" localSheetId="14" hidden="1">{"'TDTGT (theo Dphuong)'!$A$4:$F$75"}</definedName>
    <definedName name="m" localSheetId="15" hidden="1">{"'TDTGT (theo Dphuong)'!$A$4:$F$75"}</definedName>
    <definedName name="m" localSheetId="16" hidden="1">{"'TDTGT (theo Dphuong)'!$A$4:$F$75"}</definedName>
    <definedName name="m" localSheetId="17" hidden="1">{"'TDTGT (theo Dphuong)'!$A$4:$F$75"}</definedName>
    <definedName name="m" localSheetId="1" hidden="1">{"'TDTGT (theo Dphuong)'!$A$4:$F$75"}</definedName>
    <definedName name="m" localSheetId="20" hidden="1">{"'TDTGT (theo Dphuong)'!$A$4:$F$75"}</definedName>
    <definedName name="m" localSheetId="25" hidden="1">{"'TDTGT (theo Dphuong)'!$A$4:$F$75"}</definedName>
    <definedName name="m" localSheetId="26" hidden="1">{"'TDTGT (theo Dphuong)'!$A$4:$F$75"}</definedName>
    <definedName name="m" localSheetId="2" hidden="1">{"'TDTGT (theo Dphuong)'!$A$4:$F$75"}</definedName>
    <definedName name="m" localSheetId="28" hidden="1">{"'TDTGT (theo Dphuong)'!$A$4:$F$75"}</definedName>
    <definedName name="m" localSheetId="29" hidden="1">{"'TDTGT (theo Dphuong)'!$A$4:$F$75"}</definedName>
    <definedName name="m" localSheetId="30" hidden="1">{"'TDTGT (theo Dphuong)'!$A$4:$F$75"}</definedName>
    <definedName name="m" localSheetId="31" hidden="1">{"'TDTGT (theo Dphuong)'!$A$4:$F$75"}</definedName>
    <definedName name="m" localSheetId="32" hidden="1">{"'TDTGT (theo Dphuong)'!$A$4:$F$75"}</definedName>
    <definedName name="m" localSheetId="37" hidden="1">{"'TDTGT (theo Dphuong)'!$A$4:$F$75"}</definedName>
    <definedName name="m" localSheetId="3" hidden="1">{"'TDTGT (theo Dphuong)'!$A$4:$F$75"}</definedName>
    <definedName name="m" localSheetId="38" hidden="1">{"'TDTGT (theo Dphuong)'!$A$4:$F$75"}</definedName>
    <definedName name="m" localSheetId="42" hidden="1">{"'TDTGT (theo Dphuong)'!$A$4:$F$75"}</definedName>
    <definedName name="m" localSheetId="4" hidden="1">{"'TDTGT (theo Dphuong)'!$A$4:$F$75"}</definedName>
    <definedName name="m" hidden="1">{"'TDTGT (theo Dphuong)'!$A$4:$F$75"}</definedName>
    <definedName name="MAT" localSheetId="0">'[1]COAT&amp;WRAP-QIOT-#3'!#REF!</definedName>
    <definedName name="MAT" localSheetId="8">'[2]COAT&amp;WRAP-QIOT-#3'!#REF!</definedName>
    <definedName name="MAT" localSheetId="11">'[2]COAT&amp;WRAP-QIOT-#3'!#REF!</definedName>
    <definedName name="MAT" localSheetId="12">'[2]COAT&amp;WRAP-QIOT-#3'!#REF!</definedName>
    <definedName name="MAT" localSheetId="13">'[2]COAT&amp;WRAP-QIOT-#3'!#REF!</definedName>
    <definedName name="MAT" localSheetId="14">'[2]COAT&amp;WRAP-QIOT-#3'!#REF!</definedName>
    <definedName name="MAT" localSheetId="15">'[1]COAT&amp;WRAP-QIOT-#3'!#REF!</definedName>
    <definedName name="MAT" localSheetId="16">'[1]COAT&amp;WRAP-QIOT-#3'!#REF!</definedName>
    <definedName name="MAT" localSheetId="17">'[1]COAT&amp;WRAP-QIOT-#3'!#REF!</definedName>
    <definedName name="MAT" localSheetId="1">'[1]COAT&amp;WRAP-QIOT-#3'!#REF!</definedName>
    <definedName name="MAT" localSheetId="20">'[2]COAT&amp;WRAP-QIOT-#3'!#REF!</definedName>
    <definedName name="MAT" localSheetId="26">'[2]COAT&amp;WRAP-QIOT-#3'!#REF!</definedName>
    <definedName name="MAT" localSheetId="2">'[1]COAT&amp;WRAP-QIOT-#3'!#REF!</definedName>
    <definedName name="MAT" localSheetId="34">'[1]COAT&amp;WRAP-QIOT-#3'!#REF!</definedName>
    <definedName name="MAT" localSheetId="36">'[1]COAT&amp;WRAP-QIOT-#3'!#REF!</definedName>
    <definedName name="MAT" localSheetId="3">'[1]COAT&amp;WRAP-QIOT-#3'!#REF!</definedName>
    <definedName name="MAT" localSheetId="38">'[1]COAT&amp;WRAP-QIOT-#3'!#REF!</definedName>
    <definedName name="MAT" localSheetId="42">'[29]COAT&amp;WRAP-QIOT-#3'!#REF!</definedName>
    <definedName name="MAT" localSheetId="6">'[2]COAT&amp;WRAP-QIOT-#3'!#REF!</definedName>
    <definedName name="MAT">'[2]COAT&amp;WRAP-QIOT-#3'!#REF!</definedName>
    <definedName name="mc" localSheetId="0">#REF!</definedName>
    <definedName name="mc" localSheetId="8">#REF!</definedName>
    <definedName name="mc" localSheetId="11">#REF!</definedName>
    <definedName name="mc" localSheetId="12">#REF!</definedName>
    <definedName name="mc" localSheetId="13">#REF!</definedName>
    <definedName name="mc" localSheetId="14">#REF!</definedName>
    <definedName name="mc" localSheetId="15">#REF!</definedName>
    <definedName name="mc" localSheetId="16">#REF!</definedName>
    <definedName name="mc" localSheetId="17">#REF!</definedName>
    <definedName name="mc" localSheetId="1">#REF!</definedName>
    <definedName name="mc" localSheetId="20">#REF!</definedName>
    <definedName name="mc" localSheetId="25">#REF!</definedName>
    <definedName name="mc" localSheetId="26">#REF!</definedName>
    <definedName name="mc" localSheetId="2">#REF!</definedName>
    <definedName name="mc" localSheetId="28">#REF!</definedName>
    <definedName name="mc" localSheetId="30">#REF!</definedName>
    <definedName name="mc" localSheetId="31">#REF!</definedName>
    <definedName name="mc" localSheetId="32">#REF!</definedName>
    <definedName name="mc" localSheetId="34">#REF!</definedName>
    <definedName name="mc" localSheetId="36">#REF!</definedName>
    <definedName name="mc" localSheetId="37">#REF!</definedName>
    <definedName name="mc" localSheetId="3">#REF!</definedName>
    <definedName name="mc" localSheetId="38">#REF!</definedName>
    <definedName name="mc" localSheetId="39">#REF!</definedName>
    <definedName name="mc" localSheetId="42">#REF!</definedName>
    <definedName name="mc" localSheetId="4">#REF!</definedName>
    <definedName name="mc" localSheetId="6">#REF!</definedName>
    <definedName name="mc">#REF!</definedName>
    <definedName name="MF" localSheetId="0">'[1]COAT&amp;WRAP-QIOT-#3'!#REF!</definedName>
    <definedName name="MF" localSheetId="8">'[2]COAT&amp;WRAP-QIOT-#3'!#REF!</definedName>
    <definedName name="MF" localSheetId="11">'[2]COAT&amp;WRAP-QIOT-#3'!#REF!</definedName>
    <definedName name="MF" localSheetId="12">'[2]COAT&amp;WRAP-QIOT-#3'!#REF!</definedName>
    <definedName name="MF" localSheetId="13">'[2]COAT&amp;WRAP-QIOT-#3'!#REF!</definedName>
    <definedName name="MF" localSheetId="14">'[2]COAT&amp;WRAP-QIOT-#3'!#REF!</definedName>
    <definedName name="MF" localSheetId="15">'[1]COAT&amp;WRAP-QIOT-#3'!#REF!</definedName>
    <definedName name="MF" localSheetId="16">'[1]COAT&amp;WRAP-QIOT-#3'!#REF!</definedName>
    <definedName name="MF" localSheetId="17">'[1]COAT&amp;WRAP-QIOT-#3'!#REF!</definedName>
    <definedName name="MF" localSheetId="1">'[1]COAT&amp;WRAP-QIOT-#3'!#REF!</definedName>
    <definedName name="MF" localSheetId="20">'[2]COAT&amp;WRAP-QIOT-#3'!#REF!</definedName>
    <definedName name="MF" localSheetId="26">'[2]COAT&amp;WRAP-QIOT-#3'!#REF!</definedName>
    <definedName name="MF" localSheetId="2">'[1]COAT&amp;WRAP-QIOT-#3'!#REF!</definedName>
    <definedName name="MF" localSheetId="34">'[1]COAT&amp;WRAP-QIOT-#3'!#REF!</definedName>
    <definedName name="MF" localSheetId="36">'[1]COAT&amp;WRAP-QIOT-#3'!#REF!</definedName>
    <definedName name="MF" localSheetId="3">'[1]COAT&amp;WRAP-QIOT-#3'!#REF!</definedName>
    <definedName name="MF" localSheetId="38">'[1]COAT&amp;WRAP-QIOT-#3'!#REF!</definedName>
    <definedName name="MF" localSheetId="42">'[29]COAT&amp;WRAP-QIOT-#3'!#REF!</definedName>
    <definedName name="MF" localSheetId="4">'[2]COAT&amp;WRAP-QIOT-#3'!#REF!</definedName>
    <definedName name="MF" localSheetId="6">'[2]COAT&amp;WRAP-QIOT-#3'!#REF!</definedName>
    <definedName name="MF">'[2]COAT&amp;WRAP-QIOT-#3'!#REF!</definedName>
    <definedName name="mnh" localSheetId="0">'[6]2.74'!#REF!</definedName>
    <definedName name="mnh" localSheetId="8">'[6]2.74'!#REF!</definedName>
    <definedName name="mnh" localSheetId="11">'[21]2.74'!#REF!</definedName>
    <definedName name="mnh" localSheetId="12">'[21]2.74'!#REF!</definedName>
    <definedName name="mnh" localSheetId="13">'[21]2.74'!#REF!</definedName>
    <definedName name="mnh" localSheetId="14">'[21]2.74'!#REF!</definedName>
    <definedName name="mnh" localSheetId="15">'[23]2.74'!#REF!</definedName>
    <definedName name="mnh" localSheetId="16">'[23]2.74'!#REF!</definedName>
    <definedName name="mnh" localSheetId="17">'[23]2.74'!#REF!</definedName>
    <definedName name="mnh" localSheetId="1">'[6]2.74'!#REF!</definedName>
    <definedName name="mnh" localSheetId="20">'[6]2.74'!#REF!</definedName>
    <definedName name="mnh" localSheetId="26">'[6]2.74'!#REF!</definedName>
    <definedName name="mnh" localSheetId="2">'[6]2.74'!#REF!</definedName>
    <definedName name="mnh" localSheetId="34">'[6]2.74'!#REF!</definedName>
    <definedName name="mnh" localSheetId="36">'[6]2.74'!#REF!</definedName>
    <definedName name="mnh" localSheetId="3">'[6]2.74'!#REF!</definedName>
    <definedName name="mnh" localSheetId="38">'[6]2.74'!#REF!</definedName>
    <definedName name="mnh" localSheetId="42">'[31]2.74'!#REF!</definedName>
    <definedName name="mnh" localSheetId="6">'[6]2.74'!#REF!</definedName>
    <definedName name="mnh">'[6]2.74'!#REF!</definedName>
    <definedName name="n" localSheetId="0">'[6]2.74'!#REF!</definedName>
    <definedName name="n" localSheetId="8">'[6]2.74'!#REF!</definedName>
    <definedName name="n" localSheetId="12">'[21]2.74'!#REF!</definedName>
    <definedName name="n" localSheetId="13">'[21]2.74'!#REF!</definedName>
    <definedName name="n" localSheetId="14">'[21]2.74'!#REF!</definedName>
    <definedName name="n" localSheetId="15">'[23]2.74'!#REF!</definedName>
    <definedName name="n" localSheetId="16">'[23]2.74'!#REF!</definedName>
    <definedName name="n" localSheetId="17">'[23]2.74'!#REF!</definedName>
    <definedName name="n" localSheetId="1">'[6]2.74'!#REF!</definedName>
    <definedName name="n" localSheetId="20">'[6]2.74'!#REF!</definedName>
    <definedName name="n" localSheetId="26">'[6]2.74'!#REF!</definedName>
    <definedName name="n" localSheetId="2">'[6]2.74'!#REF!</definedName>
    <definedName name="n" localSheetId="34">'[6]2.74'!#REF!</definedName>
    <definedName name="n" localSheetId="36">'[6]2.74'!#REF!</definedName>
    <definedName name="n" localSheetId="3">'[6]2.74'!#REF!</definedName>
    <definedName name="n" localSheetId="38">'[6]2.74'!#REF!</definedName>
    <definedName name="n" localSheetId="42">'[31]2.74'!#REF!</definedName>
    <definedName name="n" localSheetId="6">'[6]2.74'!#REF!</definedName>
    <definedName name="n">'[6]2.74'!#REF!</definedName>
    <definedName name="nhan" localSheetId="0">#REF!</definedName>
    <definedName name="nhan" localSheetId="8">#REF!</definedName>
    <definedName name="nhan" localSheetId="11">#REF!</definedName>
    <definedName name="nhan" localSheetId="12">#REF!</definedName>
    <definedName name="nhan" localSheetId="13">#REF!</definedName>
    <definedName name="nhan" localSheetId="14">#REF!</definedName>
    <definedName name="nhan" localSheetId="15">#REF!</definedName>
    <definedName name="nhan" localSheetId="16">#REF!</definedName>
    <definedName name="nhan" localSheetId="17">#REF!</definedName>
    <definedName name="nhan" localSheetId="1">#REF!</definedName>
    <definedName name="nhan" localSheetId="20">#REF!</definedName>
    <definedName name="nhan" localSheetId="25">#REF!</definedName>
    <definedName name="nhan" localSheetId="26">#REF!</definedName>
    <definedName name="nhan" localSheetId="2">#REF!</definedName>
    <definedName name="nhan" localSheetId="28">#REF!</definedName>
    <definedName name="nhan" localSheetId="30">#REF!</definedName>
    <definedName name="nhan" localSheetId="31">#REF!</definedName>
    <definedName name="nhan" localSheetId="34">#REF!</definedName>
    <definedName name="nhan" localSheetId="36">#REF!</definedName>
    <definedName name="nhan" localSheetId="37">#REF!</definedName>
    <definedName name="nhan" localSheetId="3">#REF!</definedName>
    <definedName name="nhan" localSheetId="38">#REF!</definedName>
    <definedName name="nhan" localSheetId="39">#REF!</definedName>
    <definedName name="nhan" localSheetId="42">#REF!</definedName>
    <definedName name="nhan" localSheetId="4">#REF!</definedName>
    <definedName name="nhan" localSheetId="6">#REF!</definedName>
    <definedName name="nhan">#REF!</definedName>
    <definedName name="Nhan_xet_cua_dai">"Picture 1"</definedName>
    <definedName name="nuoc" localSheetId="0">#REF!</definedName>
    <definedName name="nuoc" localSheetId="8">#REF!</definedName>
    <definedName name="nuoc" localSheetId="11">#REF!</definedName>
    <definedName name="nuoc" localSheetId="12">#REF!</definedName>
    <definedName name="nuoc" localSheetId="13">#REF!</definedName>
    <definedName name="nuoc" localSheetId="14">#REF!</definedName>
    <definedName name="nuoc" localSheetId="17">#REF!</definedName>
    <definedName name="nuoc" localSheetId="1">#REF!</definedName>
    <definedName name="nuoc" localSheetId="20">#REF!</definedName>
    <definedName name="nuoc" localSheetId="25">#REF!</definedName>
    <definedName name="nuoc" localSheetId="26">#REF!</definedName>
    <definedName name="nuoc" localSheetId="2">#REF!</definedName>
    <definedName name="nuoc" localSheetId="28">#REF!</definedName>
    <definedName name="nuoc" localSheetId="30">#REF!</definedName>
    <definedName name="nuoc" localSheetId="31">#REF!</definedName>
    <definedName name="nuoc" localSheetId="32">#REF!</definedName>
    <definedName name="nuoc" localSheetId="34">#REF!</definedName>
    <definedName name="nuoc" localSheetId="36">#REF!</definedName>
    <definedName name="nuoc" localSheetId="37">#REF!</definedName>
    <definedName name="nuoc" localSheetId="3">#REF!</definedName>
    <definedName name="nuoc" localSheetId="38">#REF!</definedName>
    <definedName name="nuoc" localSheetId="42">#REF!</definedName>
    <definedName name="nuoc" localSheetId="4">#REF!</definedName>
    <definedName name="nuoc" localSheetId="6">#REF!</definedName>
    <definedName name="nuoc">#REF!</definedName>
    <definedName name="oanh" localSheetId="0" hidden="1">{#N/A,#N/A,FALSE,"Chung"}</definedName>
    <definedName name="oanh" localSheetId="11" hidden="1">{#N/A,#N/A,FALSE,"Chung"}</definedName>
    <definedName name="oanh" localSheetId="14" hidden="1">{#N/A,#N/A,FALSE,"Chung"}</definedName>
    <definedName name="oanh" localSheetId="15" hidden="1">{#N/A,#N/A,FALSE,"Chung"}</definedName>
    <definedName name="oanh" localSheetId="16" hidden="1">{#N/A,#N/A,FALSE,"Chung"}</definedName>
    <definedName name="oanh" localSheetId="17" hidden="1">{#N/A,#N/A,FALSE,"Chung"}</definedName>
    <definedName name="oanh" localSheetId="1" hidden="1">{#N/A,#N/A,FALSE,"Chung"}</definedName>
    <definedName name="oanh" localSheetId="20" hidden="1">{#N/A,#N/A,FALSE,"Chung"}</definedName>
    <definedName name="oanh" localSheetId="25" hidden="1">{#N/A,#N/A,FALSE,"Chung"}</definedName>
    <definedName name="oanh" localSheetId="26" hidden="1">{#N/A,#N/A,FALSE,"Chung"}</definedName>
    <definedName name="oanh" localSheetId="2" hidden="1">{#N/A,#N/A,FALSE,"Chung"}</definedName>
    <definedName name="oanh" localSheetId="28" hidden="1">{#N/A,#N/A,FALSE,"Chung"}</definedName>
    <definedName name="oanh" localSheetId="29" hidden="1">{#N/A,#N/A,FALSE,"Chung"}</definedName>
    <definedName name="oanh" localSheetId="30" hidden="1">{#N/A,#N/A,FALSE,"Chung"}</definedName>
    <definedName name="oanh" localSheetId="31" hidden="1">{#N/A,#N/A,FALSE,"Chung"}</definedName>
    <definedName name="oanh" localSheetId="32" hidden="1">{#N/A,#N/A,FALSE,"Chung"}</definedName>
    <definedName name="oanh" localSheetId="37" hidden="1">{#N/A,#N/A,FALSE,"Chung"}</definedName>
    <definedName name="oanh" localSheetId="3" hidden="1">{#N/A,#N/A,FALSE,"Chung"}</definedName>
    <definedName name="oanh" localSheetId="38" hidden="1">{#N/A,#N/A,FALSE,"Chung"}</definedName>
    <definedName name="oanh" localSheetId="39" hidden="1">{#N/A,#N/A,FALSE,"Chung"}</definedName>
    <definedName name="oanh" localSheetId="42" hidden="1">{#N/A,#N/A,FALSE,"Chung"}</definedName>
    <definedName name="oanh" localSheetId="4" hidden="1">{#N/A,#N/A,FALSE,"Chung"}</definedName>
    <definedName name="oanh" hidden="1">{#N/A,#N/A,FALSE,"Chung"}</definedName>
    <definedName name="P" localSheetId="0">'[1]PNT-QUOT-#3'!#REF!</definedName>
    <definedName name="P" localSheetId="8">'[2]PNT-QUOT-#3'!#REF!</definedName>
    <definedName name="P" localSheetId="11">'[2]PNT-QUOT-#3'!#REF!</definedName>
    <definedName name="P" localSheetId="12">'[2]PNT-QUOT-#3'!#REF!</definedName>
    <definedName name="P" localSheetId="13">'[2]PNT-QUOT-#3'!#REF!</definedName>
    <definedName name="P" localSheetId="14">'[2]PNT-QUOT-#3'!#REF!</definedName>
    <definedName name="P" localSheetId="15">'[1]PNT-QUOT-#3'!#REF!</definedName>
    <definedName name="P" localSheetId="16">'[1]PNT-QUOT-#3'!#REF!</definedName>
    <definedName name="P" localSheetId="17">'[1]PNT-QUOT-#3'!#REF!</definedName>
    <definedName name="P" localSheetId="1">'[1]PNT-QUOT-#3'!#REF!</definedName>
    <definedName name="P" localSheetId="20">'[2]PNT-QUOT-#3'!#REF!</definedName>
    <definedName name="P" localSheetId="26">'[2]PNT-QUOT-#3'!#REF!</definedName>
    <definedName name="P" localSheetId="2">'[1]PNT-QUOT-#3'!#REF!</definedName>
    <definedName name="P" localSheetId="34">'[1]PNT-QUOT-#3'!#REF!</definedName>
    <definedName name="P" localSheetId="36">'[1]PNT-QUOT-#3'!#REF!</definedName>
    <definedName name="P" localSheetId="3">'[1]PNT-QUOT-#3'!#REF!</definedName>
    <definedName name="P" localSheetId="38">'[1]PNT-QUOT-#3'!#REF!</definedName>
    <definedName name="P" localSheetId="42">'[29]PNT-QUOT-#3'!#REF!</definedName>
    <definedName name="P" localSheetId="6">'[2]PNT-QUOT-#3'!#REF!</definedName>
    <definedName name="P">'[2]PNT-QUOT-#3'!#REF!</definedName>
    <definedName name="PEJM" localSheetId="0">'[1]COAT&amp;WRAP-QIOT-#3'!#REF!</definedName>
    <definedName name="PEJM" localSheetId="8">'[2]COAT&amp;WRAP-QIOT-#3'!#REF!</definedName>
    <definedName name="PEJM" localSheetId="11">'[2]COAT&amp;WRAP-QIOT-#3'!#REF!</definedName>
    <definedName name="PEJM" localSheetId="12">'[2]COAT&amp;WRAP-QIOT-#3'!#REF!</definedName>
    <definedName name="PEJM" localSheetId="13">'[2]COAT&amp;WRAP-QIOT-#3'!#REF!</definedName>
    <definedName name="PEJM" localSheetId="14">'[2]COAT&amp;WRAP-QIOT-#3'!#REF!</definedName>
    <definedName name="PEJM" localSheetId="15">'[1]COAT&amp;WRAP-QIOT-#3'!#REF!</definedName>
    <definedName name="PEJM" localSheetId="16">'[1]COAT&amp;WRAP-QIOT-#3'!#REF!</definedName>
    <definedName name="PEJM" localSheetId="17">'[1]COAT&amp;WRAP-QIOT-#3'!#REF!</definedName>
    <definedName name="PEJM" localSheetId="1">'[1]COAT&amp;WRAP-QIOT-#3'!#REF!</definedName>
    <definedName name="PEJM" localSheetId="20">'[2]COAT&amp;WRAP-QIOT-#3'!#REF!</definedName>
    <definedName name="PEJM" localSheetId="26">'[2]COAT&amp;WRAP-QIOT-#3'!#REF!</definedName>
    <definedName name="PEJM" localSheetId="2">'[1]COAT&amp;WRAP-QIOT-#3'!#REF!</definedName>
    <definedName name="PEJM" localSheetId="34">'[1]COAT&amp;WRAP-QIOT-#3'!#REF!</definedName>
    <definedName name="PEJM" localSheetId="36">'[1]COAT&amp;WRAP-QIOT-#3'!#REF!</definedName>
    <definedName name="PEJM" localSheetId="3">'[1]COAT&amp;WRAP-QIOT-#3'!#REF!</definedName>
    <definedName name="PEJM" localSheetId="38">'[1]COAT&amp;WRAP-QIOT-#3'!#REF!</definedName>
    <definedName name="PEJM" localSheetId="42">'[29]COAT&amp;WRAP-QIOT-#3'!#REF!</definedName>
    <definedName name="PEJM" localSheetId="6">'[2]COAT&amp;WRAP-QIOT-#3'!#REF!</definedName>
    <definedName name="PEJM">'[2]COAT&amp;WRAP-QIOT-#3'!#REF!</definedName>
    <definedName name="PF" localSheetId="0">'[1]PNT-QUOT-#3'!#REF!</definedName>
    <definedName name="PF" localSheetId="8">'[2]PNT-QUOT-#3'!#REF!</definedName>
    <definedName name="PF" localSheetId="11">'[2]PNT-QUOT-#3'!#REF!</definedName>
    <definedName name="PF" localSheetId="12">'[2]PNT-QUOT-#3'!#REF!</definedName>
    <definedName name="PF" localSheetId="13">'[2]PNT-QUOT-#3'!#REF!</definedName>
    <definedName name="PF" localSheetId="14">'[2]PNT-QUOT-#3'!#REF!</definedName>
    <definedName name="PF" localSheetId="15">'[1]PNT-QUOT-#3'!#REF!</definedName>
    <definedName name="PF" localSheetId="16">'[1]PNT-QUOT-#3'!#REF!</definedName>
    <definedName name="PF" localSheetId="17">'[1]PNT-QUOT-#3'!#REF!</definedName>
    <definedName name="PF" localSheetId="1">'[1]PNT-QUOT-#3'!#REF!</definedName>
    <definedName name="PF" localSheetId="20">'[2]PNT-QUOT-#3'!#REF!</definedName>
    <definedName name="PF" localSheetId="26">'[2]PNT-QUOT-#3'!#REF!</definedName>
    <definedName name="PF" localSheetId="2">'[1]PNT-QUOT-#3'!#REF!</definedName>
    <definedName name="PF" localSheetId="34">'[1]PNT-QUOT-#3'!#REF!</definedName>
    <definedName name="PF" localSheetId="36">'[1]PNT-QUOT-#3'!#REF!</definedName>
    <definedName name="PF" localSheetId="3">'[1]PNT-QUOT-#3'!#REF!</definedName>
    <definedName name="PF" localSheetId="38">'[1]PNT-QUOT-#3'!#REF!</definedName>
    <definedName name="PF" localSheetId="42">'[29]PNT-QUOT-#3'!#REF!</definedName>
    <definedName name="PF" localSheetId="6">'[2]PNT-QUOT-#3'!#REF!</definedName>
    <definedName name="PF">'[2]PNT-QUOT-#3'!#REF!</definedName>
    <definedName name="PM" localSheetId="0">[7]IBASE!$AH$16:$AV$110</definedName>
    <definedName name="PM" localSheetId="11">[8]IBASE!$AH$16:$AV$110</definedName>
    <definedName name="PM" localSheetId="14">[8]IBASE!$AH$16:$AV$110</definedName>
    <definedName name="PM" localSheetId="15">[7]IBASE!$AH$16:$AV$110</definedName>
    <definedName name="PM" localSheetId="16">[7]IBASE!$AH$16:$AV$110</definedName>
    <definedName name="PM" localSheetId="17">[7]IBASE!$AH$16:$AV$110</definedName>
    <definedName name="PM" localSheetId="1">[7]IBASE!$AH$16:$AV$110</definedName>
    <definedName name="PM" localSheetId="20">[8]IBASE!$AH$16:$AV$110</definedName>
    <definedName name="PM" localSheetId="2">[7]IBASE!$AH$16:$AV$110</definedName>
    <definedName name="PM" localSheetId="3">[8]IBASE!$AH$16:$AV$110</definedName>
    <definedName name="PM" localSheetId="42">[32]IBASE!$AH$16:$AV$110</definedName>
    <definedName name="PM">[8]IBASE!$AH$16:$AV$110</definedName>
    <definedName name="Print_Area_MI" localSheetId="0">[9]ESTI.!$A$1:$U$52</definedName>
    <definedName name="Print_Area_MI" localSheetId="11">[10]ESTI.!$A$1:$U$52</definedName>
    <definedName name="Print_Area_MI" localSheetId="14">[10]ESTI.!$A$1:$U$52</definedName>
    <definedName name="Print_Area_MI" localSheetId="15">[10]ESTI.!$A$1:$U$52</definedName>
    <definedName name="Print_Area_MI" localSheetId="16">[10]ESTI.!$A$1:$U$52</definedName>
    <definedName name="Print_Area_MI" localSheetId="17">[10]ESTI.!$A$1:$U$52</definedName>
    <definedName name="Print_Area_MI" localSheetId="1">[9]ESTI.!$A$1:$U$52</definedName>
    <definedName name="Print_Area_MI" localSheetId="20">[10]ESTI.!$A$1:$U$52</definedName>
    <definedName name="Print_Area_MI" localSheetId="2">[16]ESTI.!$A$1:$U$52</definedName>
    <definedName name="Print_Area_MI" localSheetId="3">[10]ESTI.!$A$1:$U$52</definedName>
    <definedName name="Print_Area_MI" localSheetId="42">[33]ESTI.!$A$1:$U$52</definedName>
    <definedName name="Print_Area_MI">[10]ESTI.!$A$1:$U$52</definedName>
    <definedName name="_xlnm.Print_Titles" localSheetId="8">'[11]TiÕn ®é thùc hiÖn KC'!#REF!</definedName>
    <definedName name="_xlnm.Print_Titles" localSheetId="12">'[11]TiÕn ®é thùc hiÖn KC'!#REF!</definedName>
    <definedName name="_xlnm.Print_Titles" localSheetId="13">'[11]TiÕn ®é thùc hiÖn KC'!#REF!</definedName>
    <definedName name="_xlnm.Print_Titles" localSheetId="14">'[11]TiÕn ®é thùc hiÖn KC'!#REF!</definedName>
    <definedName name="_xlnm.Print_Titles" localSheetId="15">'[11]TiÕn ®é thùc hiÖn KC'!#REF!</definedName>
    <definedName name="_xlnm.Print_Titles" localSheetId="16">'[11]TiÕn ®é thùc hiÖn KC'!#REF!</definedName>
    <definedName name="_xlnm.Print_Titles" localSheetId="17">'[11]TiÕn ®é thùc hiÖn KC'!#REF!</definedName>
    <definedName name="_xlnm.Print_Titles" localSheetId="1">'[11]TiÕn ®é thùc hiÖn KC'!#REF!</definedName>
    <definedName name="_xlnm.Print_Titles" localSheetId="20">'[11]TiÕn ®é thùc hiÖn KC'!#REF!</definedName>
    <definedName name="_xlnm.Print_Titles" localSheetId="26">'[11]TiÕn ®é thùc hiÖn KC'!#REF!</definedName>
    <definedName name="_xlnm.Print_Titles" localSheetId="2">'[11]TiÕn ®é thùc hiÖn KC'!#REF!</definedName>
    <definedName name="_xlnm.Print_Titles" localSheetId="34">'[11]TiÕn ®é thùc hiÖn KC'!#REF!</definedName>
    <definedName name="_xlnm.Print_Titles" localSheetId="36">'[11]TiÕn ®é thùc hiÖn KC'!#REF!</definedName>
    <definedName name="_xlnm.Print_Titles" localSheetId="3">'[11]TiÕn ®é thùc hiÖn KC'!#REF!</definedName>
    <definedName name="_xlnm.Print_Titles" localSheetId="38">'[11]TiÕn ®é thùc hiÖn KC'!#REF!</definedName>
    <definedName name="_xlnm.Print_Titles" localSheetId="42">'[11]TiÕn ®é thùc hiÖn KC'!#REF!</definedName>
    <definedName name="_xlnm.Print_Titles" localSheetId="4">'[11]TiÕn ®é thùc hiÖn KC'!#REF!</definedName>
    <definedName name="_xlnm.Print_Titles" localSheetId="6">'[11]TiÕn ®é thùc hiÖn KC'!#REF!</definedName>
    <definedName name="_xlnm.Print_Titles">'[11]TiÕn ®é thùc hiÖn KC'!#REF!</definedName>
    <definedName name="pt" localSheetId="0">#REF!</definedName>
    <definedName name="pt" localSheetId="8">#REF!</definedName>
    <definedName name="pt" localSheetId="11">#REF!</definedName>
    <definedName name="pt" localSheetId="12">#REF!</definedName>
    <definedName name="pt" localSheetId="13">#REF!</definedName>
    <definedName name="pt" localSheetId="14">#REF!</definedName>
    <definedName name="pt" localSheetId="15">#REF!</definedName>
    <definedName name="pt" localSheetId="16">#REF!</definedName>
    <definedName name="pt" localSheetId="17">#REF!</definedName>
    <definedName name="pt" localSheetId="1">#REF!</definedName>
    <definedName name="pt" localSheetId="20">#REF!</definedName>
    <definedName name="pt" localSheetId="25">#REF!</definedName>
    <definedName name="pt" localSheetId="26">#REF!</definedName>
    <definedName name="pt" localSheetId="2">#REF!</definedName>
    <definedName name="pt" localSheetId="28">#REF!</definedName>
    <definedName name="pt" localSheetId="30">#REF!</definedName>
    <definedName name="pt" localSheetId="31">#REF!</definedName>
    <definedName name="pt" localSheetId="32">#REF!</definedName>
    <definedName name="pt" localSheetId="34">#REF!</definedName>
    <definedName name="pt" localSheetId="36">#REF!</definedName>
    <definedName name="pt" localSheetId="37">#REF!</definedName>
    <definedName name="pt" localSheetId="3">#REF!</definedName>
    <definedName name="pt" localSheetId="38">#REF!</definedName>
    <definedName name="pt" localSheetId="42">#REF!</definedName>
    <definedName name="pt" localSheetId="4">#REF!</definedName>
    <definedName name="pt" localSheetId="6">#REF!</definedName>
    <definedName name="pt">#REF!</definedName>
    <definedName name="ptr" localSheetId="0">#REF!</definedName>
    <definedName name="ptr" localSheetId="8">#REF!</definedName>
    <definedName name="ptr" localSheetId="11">#REF!</definedName>
    <definedName name="ptr" localSheetId="12">#REF!</definedName>
    <definedName name="ptr" localSheetId="13">#REF!</definedName>
    <definedName name="ptr" localSheetId="14">#REF!</definedName>
    <definedName name="ptr" localSheetId="15">#REF!</definedName>
    <definedName name="ptr" localSheetId="16">#REF!</definedName>
    <definedName name="ptr" localSheetId="17">#REF!</definedName>
    <definedName name="ptr" localSheetId="1">#REF!</definedName>
    <definedName name="ptr" localSheetId="20">#REF!</definedName>
    <definedName name="ptr" localSheetId="25">#REF!</definedName>
    <definedName name="ptr" localSheetId="26">#REF!</definedName>
    <definedName name="ptr" localSheetId="2">#REF!</definedName>
    <definedName name="ptr" localSheetId="28">#REF!</definedName>
    <definedName name="ptr" localSheetId="34">#REF!</definedName>
    <definedName name="ptr" localSheetId="36">#REF!</definedName>
    <definedName name="ptr" localSheetId="37">#REF!</definedName>
    <definedName name="ptr" localSheetId="3">#REF!</definedName>
    <definedName name="ptr" localSheetId="38">#REF!</definedName>
    <definedName name="ptr" localSheetId="42">#REF!</definedName>
    <definedName name="ptr" localSheetId="4">#REF!</definedName>
    <definedName name="ptr" localSheetId="6">#REF!</definedName>
    <definedName name="ptr">#REF!</definedName>
    <definedName name="ptvt">'[12]ma-pt'!$A$6:$IV$228</definedName>
    <definedName name="qưeqwrqw" localSheetId="0" hidden="1">{#N/A,#N/A,FALSE,"Chung"}</definedName>
    <definedName name="qưeqwrqw" localSheetId="11" hidden="1">{#N/A,#N/A,FALSE,"Chung"}</definedName>
    <definedName name="qưeqwrqw" localSheetId="14" hidden="1">{#N/A,#N/A,FALSE,"Chung"}</definedName>
    <definedName name="qưeqwrqw" localSheetId="15" hidden="1">{#N/A,#N/A,FALSE,"Chung"}</definedName>
    <definedName name="qưeqwrqw" localSheetId="16" hidden="1">{#N/A,#N/A,FALSE,"Chung"}</definedName>
    <definedName name="qưeqwrqw" localSheetId="17" hidden="1">{#N/A,#N/A,FALSE,"Chung"}</definedName>
    <definedName name="qưeqwrqw" localSheetId="1" hidden="1">{#N/A,#N/A,FALSE,"Chung"}</definedName>
    <definedName name="qưeqwrqw" localSheetId="20" hidden="1">{#N/A,#N/A,FALSE,"Chung"}</definedName>
    <definedName name="qưeqwrqw" localSheetId="25" hidden="1">{#N/A,#N/A,FALSE,"Chung"}</definedName>
    <definedName name="qưeqwrqw" localSheetId="26" hidden="1">{#N/A,#N/A,FALSE,"Chung"}</definedName>
    <definedName name="qưeqwrqw" localSheetId="2" hidden="1">{#N/A,#N/A,FALSE,"Chung"}</definedName>
    <definedName name="qưeqwrqw" localSheetId="28" hidden="1">{#N/A,#N/A,FALSE,"Chung"}</definedName>
    <definedName name="qưeqwrqw" localSheetId="29" hidden="1">{#N/A,#N/A,FALSE,"Chung"}</definedName>
    <definedName name="qưeqwrqw" localSheetId="30" hidden="1">{#N/A,#N/A,FALSE,"Chung"}</definedName>
    <definedName name="qưeqwrqw" localSheetId="31" hidden="1">{#N/A,#N/A,FALSE,"Chung"}</definedName>
    <definedName name="qưeqwrqw" localSheetId="32" hidden="1">{#N/A,#N/A,FALSE,"Chung"}</definedName>
    <definedName name="qưeqwrqw" localSheetId="37" hidden="1">{#N/A,#N/A,FALSE,"Chung"}</definedName>
    <definedName name="qưeqwrqw" localSheetId="3" hidden="1">{#N/A,#N/A,FALSE,"Chung"}</definedName>
    <definedName name="qưeqwrqw" localSheetId="38" hidden="1">{#N/A,#N/A,FALSE,"Chung"}</definedName>
    <definedName name="qưeqwrqw" localSheetId="42" hidden="1">{#N/A,#N/A,FALSE,"Chung"}</definedName>
    <definedName name="qưeqwrqw" localSheetId="4" hidden="1">{#N/A,#N/A,FALSE,"Chung"}</definedName>
    <definedName name="qưeqwrqw" hidden="1">{#N/A,#N/A,FALSE,"Chung"}</definedName>
    <definedName name="RT" localSheetId="0">'[1]COAT&amp;WRAP-QIOT-#3'!#REF!</definedName>
    <definedName name="RT" localSheetId="8">'[2]COAT&amp;WRAP-QIOT-#3'!#REF!</definedName>
    <definedName name="RT" localSheetId="11">'[2]COAT&amp;WRAP-QIOT-#3'!#REF!</definedName>
    <definedName name="RT" localSheetId="12">'[2]COAT&amp;WRAP-QIOT-#3'!#REF!</definedName>
    <definedName name="RT" localSheetId="13">'[2]COAT&amp;WRAP-QIOT-#3'!#REF!</definedName>
    <definedName name="RT" localSheetId="14">'[2]COAT&amp;WRAP-QIOT-#3'!#REF!</definedName>
    <definedName name="RT" localSheetId="15">'[1]COAT&amp;WRAP-QIOT-#3'!#REF!</definedName>
    <definedName name="RT" localSheetId="16">'[1]COAT&amp;WRAP-QIOT-#3'!#REF!</definedName>
    <definedName name="RT" localSheetId="17">'[1]COAT&amp;WRAP-QIOT-#3'!#REF!</definedName>
    <definedName name="RT" localSheetId="1">'[1]COAT&amp;WRAP-QIOT-#3'!#REF!</definedName>
    <definedName name="RT" localSheetId="20">'[2]COAT&amp;WRAP-QIOT-#3'!#REF!</definedName>
    <definedName name="RT" localSheetId="26">'[2]COAT&amp;WRAP-QIOT-#3'!#REF!</definedName>
    <definedName name="RT" localSheetId="2">'[1]COAT&amp;WRAP-QIOT-#3'!#REF!</definedName>
    <definedName name="RT" localSheetId="34">'[1]COAT&amp;WRAP-QIOT-#3'!#REF!</definedName>
    <definedName name="RT" localSheetId="36">'[1]COAT&amp;WRAP-QIOT-#3'!#REF!</definedName>
    <definedName name="RT" localSheetId="3">'[1]COAT&amp;WRAP-QIOT-#3'!#REF!</definedName>
    <definedName name="RT" localSheetId="38">'[1]COAT&amp;WRAP-QIOT-#3'!#REF!</definedName>
    <definedName name="RT" localSheetId="42">'[29]COAT&amp;WRAP-QIOT-#3'!#REF!</definedName>
    <definedName name="RT" localSheetId="6">'[2]COAT&amp;WRAP-QIOT-#3'!#REF!</definedName>
    <definedName name="RT">'[2]COAT&amp;WRAP-QIOT-#3'!#REF!</definedName>
    <definedName name="SB" localSheetId="0">[7]IBASE!$AH$7:$AL$14</definedName>
    <definedName name="SB" localSheetId="11">[8]IBASE!$AH$7:$AL$14</definedName>
    <definedName name="SB" localSheetId="14">[8]IBASE!$AH$7:$AL$14</definedName>
    <definedName name="SB" localSheetId="15">[7]IBASE!$AH$7:$AL$14</definedName>
    <definedName name="SB" localSheetId="16">[7]IBASE!$AH$7:$AL$14</definedName>
    <definedName name="SB" localSheetId="17">[7]IBASE!$AH$7:$AL$14</definedName>
    <definedName name="SB" localSheetId="1">[7]IBASE!$AH$7:$AL$14</definedName>
    <definedName name="SB" localSheetId="20">[8]IBASE!$AH$7:$AL$14</definedName>
    <definedName name="SB" localSheetId="2">[7]IBASE!$AH$7:$AL$14</definedName>
    <definedName name="SB" localSheetId="3">[8]IBASE!$AH$7:$AL$14</definedName>
    <definedName name="SB" localSheetId="42">[32]IBASE!$AH$7:$AL$14</definedName>
    <definedName name="SB">[8]IBASE!$AH$7:$AL$14</definedName>
    <definedName name="SORT" localSheetId="0">#REF!</definedName>
    <definedName name="SORT" localSheetId="8">#REF!</definedName>
    <definedName name="SORT" localSheetId="11">#REF!</definedName>
    <definedName name="SORT" localSheetId="12">#REF!</definedName>
    <definedName name="SORT" localSheetId="13">#REF!</definedName>
    <definedName name="SORT" localSheetId="14">#REF!</definedName>
    <definedName name="SORT" localSheetId="15">#REF!</definedName>
    <definedName name="SORT" localSheetId="16">#REF!</definedName>
    <definedName name="SORT" localSheetId="17">#REF!</definedName>
    <definedName name="SORT" localSheetId="1">#REF!</definedName>
    <definedName name="SORT" localSheetId="20">#REF!</definedName>
    <definedName name="SORT" localSheetId="25">#REF!</definedName>
    <definedName name="SORT" localSheetId="26">#REF!</definedName>
    <definedName name="SORT" localSheetId="2">#REF!</definedName>
    <definedName name="SORT" localSheetId="28">#REF!</definedName>
    <definedName name="SORT" localSheetId="30">#REF!</definedName>
    <definedName name="SORT" localSheetId="31">#REF!</definedName>
    <definedName name="SORT" localSheetId="32">#REF!</definedName>
    <definedName name="SORT" localSheetId="34">#REF!</definedName>
    <definedName name="SORT" localSheetId="36">#REF!</definedName>
    <definedName name="SORT" localSheetId="37">#REF!</definedName>
    <definedName name="SORT" localSheetId="3">#REF!</definedName>
    <definedName name="SORT" localSheetId="38">#REF!</definedName>
    <definedName name="SORT" localSheetId="39">#REF!</definedName>
    <definedName name="SORT" localSheetId="42">#REF!</definedName>
    <definedName name="SORT" localSheetId="4">#REF!</definedName>
    <definedName name="SORT" localSheetId="6">#REF!</definedName>
    <definedName name="SORT">#REF!</definedName>
    <definedName name="SORT_AREA" localSheetId="0">'[9]DI-ESTI'!$A$8:$R$489</definedName>
    <definedName name="SORT_AREA" localSheetId="11">'[10]DI-ESTI'!$A$8:$R$489</definedName>
    <definedName name="SORT_AREA" localSheetId="14">'[10]DI-ESTI'!$A$8:$R$489</definedName>
    <definedName name="SORT_AREA" localSheetId="15">'[10]DI-ESTI'!$A$8:$R$489</definedName>
    <definedName name="SORT_AREA" localSheetId="16">'[10]DI-ESTI'!$A$8:$R$489</definedName>
    <definedName name="SORT_AREA" localSheetId="17">'[10]DI-ESTI'!$A$8:$R$489</definedName>
    <definedName name="SORT_AREA" localSheetId="1">'[9]DI-ESTI'!$A$8:$R$489</definedName>
    <definedName name="SORT_AREA" localSheetId="20">'[10]DI-ESTI'!$A$8:$R$489</definedName>
    <definedName name="SORT_AREA" localSheetId="2">'[16]DI-ESTI'!$A$8:$R$489</definedName>
    <definedName name="SORT_AREA" localSheetId="3">'[10]DI-ESTI'!$A$8:$R$489</definedName>
    <definedName name="SORT_AREA" localSheetId="42">'[33]DI-ESTI'!$A$8:$R$489</definedName>
    <definedName name="SORT_AREA">'[10]DI-ESTI'!$A$8:$R$489</definedName>
    <definedName name="SP" localSheetId="0">'[1]PNT-QUOT-#3'!#REF!</definedName>
    <definedName name="SP" localSheetId="8">'[2]PNT-QUOT-#3'!#REF!</definedName>
    <definedName name="SP" localSheetId="11">'[2]PNT-QUOT-#3'!#REF!</definedName>
    <definedName name="SP" localSheetId="12">'[2]PNT-QUOT-#3'!#REF!</definedName>
    <definedName name="SP" localSheetId="13">'[2]PNT-QUOT-#3'!#REF!</definedName>
    <definedName name="SP" localSheetId="14">'[2]PNT-QUOT-#3'!#REF!</definedName>
    <definedName name="SP" localSheetId="15">'[1]PNT-QUOT-#3'!#REF!</definedName>
    <definedName name="SP" localSheetId="16">'[1]PNT-QUOT-#3'!#REF!</definedName>
    <definedName name="SP" localSheetId="17">'[1]PNT-QUOT-#3'!#REF!</definedName>
    <definedName name="SP" localSheetId="1">'[1]PNT-QUOT-#3'!#REF!</definedName>
    <definedName name="SP" localSheetId="20">'[2]PNT-QUOT-#3'!#REF!</definedName>
    <definedName name="SP" localSheetId="26">'[1]PNT-QUOT-#3'!#REF!</definedName>
    <definedName name="SP" localSheetId="2">'[1]PNT-QUOT-#3'!#REF!</definedName>
    <definedName name="SP" localSheetId="34">'[1]PNT-QUOT-#3'!#REF!</definedName>
    <definedName name="SP" localSheetId="36">'[1]PNT-QUOT-#3'!#REF!</definedName>
    <definedName name="SP" localSheetId="3">'[1]PNT-QUOT-#3'!#REF!</definedName>
    <definedName name="SP" localSheetId="38">'[1]PNT-QUOT-#3'!#REF!</definedName>
    <definedName name="SP" localSheetId="42">'[29]PNT-QUOT-#3'!#REF!</definedName>
    <definedName name="SP" localSheetId="4">'[2]PNT-QUOT-#3'!#REF!</definedName>
    <definedName name="SP" localSheetId="6">'[2]PNT-QUOT-#3'!#REF!</definedName>
    <definedName name="SP">'[2]PNT-QUOT-#3'!#REF!</definedName>
    <definedName name="sss" localSheetId="0">#REF!</definedName>
    <definedName name="sss" localSheetId="8">#REF!</definedName>
    <definedName name="sss" localSheetId="11">#REF!</definedName>
    <definedName name="sss" localSheetId="12">#REF!</definedName>
    <definedName name="sss" localSheetId="13">#REF!</definedName>
    <definedName name="sss" localSheetId="14">#REF!</definedName>
    <definedName name="sss" localSheetId="15">#REF!</definedName>
    <definedName name="sss" localSheetId="16">#REF!</definedName>
    <definedName name="sss" localSheetId="17">#REF!</definedName>
    <definedName name="sss" localSheetId="1">#REF!</definedName>
    <definedName name="sss" localSheetId="20">#REF!</definedName>
    <definedName name="sss" localSheetId="25">#REF!</definedName>
    <definedName name="sss" localSheetId="26">#REF!</definedName>
    <definedName name="sss" localSheetId="2">#REF!</definedName>
    <definedName name="sss" localSheetId="28">#REF!</definedName>
    <definedName name="sss" localSheetId="30">#REF!</definedName>
    <definedName name="sss" localSheetId="31">#REF!</definedName>
    <definedName name="sss" localSheetId="32">#REF!</definedName>
    <definedName name="sss" localSheetId="34">#REF!</definedName>
    <definedName name="sss" localSheetId="36">#REF!</definedName>
    <definedName name="sss" localSheetId="37">#REF!</definedName>
    <definedName name="sss" localSheetId="3">#REF!</definedName>
    <definedName name="sss" localSheetId="38">#REF!</definedName>
    <definedName name="sss" localSheetId="39">#REF!</definedName>
    <definedName name="sss" localSheetId="42">#REF!</definedName>
    <definedName name="sss" localSheetId="4">#REF!</definedName>
    <definedName name="sss" localSheetId="6">#REF!</definedName>
    <definedName name="sss">#REF!</definedName>
    <definedName name="TBA" localSheetId="0">#REF!</definedName>
    <definedName name="TBA" localSheetId="8">#REF!</definedName>
    <definedName name="TBA" localSheetId="11">#REF!</definedName>
    <definedName name="TBA" localSheetId="12">#REF!</definedName>
    <definedName name="TBA" localSheetId="13">#REF!</definedName>
    <definedName name="TBA" localSheetId="14">#REF!</definedName>
    <definedName name="TBA" localSheetId="15">#REF!</definedName>
    <definedName name="TBA" localSheetId="16">#REF!</definedName>
    <definedName name="TBA" localSheetId="17">#REF!</definedName>
    <definedName name="TBA" localSheetId="1">#REF!</definedName>
    <definedName name="TBA" localSheetId="20">#REF!</definedName>
    <definedName name="TBA" localSheetId="25">#REF!</definedName>
    <definedName name="TBA" localSheetId="26">#REF!</definedName>
    <definedName name="TBA" localSheetId="2">#REF!</definedName>
    <definedName name="TBA" localSheetId="28">#REF!</definedName>
    <definedName name="TBA" localSheetId="34">#REF!</definedName>
    <definedName name="TBA" localSheetId="36">#REF!</definedName>
    <definedName name="TBA" localSheetId="37">#REF!</definedName>
    <definedName name="TBA" localSheetId="3">#REF!</definedName>
    <definedName name="TBA" localSheetId="38">#REF!</definedName>
    <definedName name="TBA" localSheetId="39">#REF!</definedName>
    <definedName name="TBA" localSheetId="42">#REF!</definedName>
    <definedName name="TBA" localSheetId="4">#REF!</definedName>
    <definedName name="TBA" localSheetId="6">#REF!</definedName>
    <definedName name="TBA">#REF!</definedName>
    <definedName name="td" localSheetId="8">#REF!</definedName>
    <definedName name="td" localSheetId="11">#REF!</definedName>
    <definedName name="td" localSheetId="12">#REF!</definedName>
    <definedName name="td" localSheetId="13">#REF!</definedName>
    <definedName name="td" localSheetId="14">#REF!</definedName>
    <definedName name="td" localSheetId="15">#REF!</definedName>
    <definedName name="td" localSheetId="16">#REF!</definedName>
    <definedName name="td" localSheetId="17">#REF!</definedName>
    <definedName name="td" localSheetId="1">#REF!</definedName>
    <definedName name="td" localSheetId="20">#REF!</definedName>
    <definedName name="td" localSheetId="25">#REF!</definedName>
    <definedName name="td" localSheetId="26">#REF!</definedName>
    <definedName name="td" localSheetId="2">#REF!</definedName>
    <definedName name="td" localSheetId="28">#REF!</definedName>
    <definedName name="td" localSheetId="34">#REF!</definedName>
    <definedName name="td" localSheetId="36">#REF!</definedName>
    <definedName name="td" localSheetId="37">#REF!</definedName>
    <definedName name="td" localSheetId="38">#REF!</definedName>
    <definedName name="td" localSheetId="42">#REF!</definedName>
    <definedName name="td" localSheetId="4">#REF!</definedName>
    <definedName name="td" localSheetId="6">#REF!</definedName>
    <definedName name="td">#REF!</definedName>
    <definedName name="th_bl" localSheetId="0">#REF!</definedName>
    <definedName name="th_bl" localSheetId="8">#REF!</definedName>
    <definedName name="th_bl" localSheetId="11">#REF!</definedName>
    <definedName name="th_bl" localSheetId="12">#REF!</definedName>
    <definedName name="th_bl" localSheetId="13">#REF!</definedName>
    <definedName name="th_bl" localSheetId="14">#REF!</definedName>
    <definedName name="th_bl" localSheetId="15">#REF!</definedName>
    <definedName name="th_bl" localSheetId="16">#REF!</definedName>
    <definedName name="th_bl" localSheetId="17">#REF!</definedName>
    <definedName name="th_bl" localSheetId="1">#REF!</definedName>
    <definedName name="th_bl" localSheetId="20">#REF!</definedName>
    <definedName name="th_bl" localSheetId="25">#REF!</definedName>
    <definedName name="th_bl" localSheetId="26">#REF!</definedName>
    <definedName name="th_bl" localSheetId="2">#REF!</definedName>
    <definedName name="th_bl" localSheetId="28">#REF!</definedName>
    <definedName name="th_bl" localSheetId="30">#REF!</definedName>
    <definedName name="th_bl" localSheetId="31">#REF!</definedName>
    <definedName name="th_bl" localSheetId="32">#REF!</definedName>
    <definedName name="th_bl" localSheetId="34">#REF!</definedName>
    <definedName name="th_bl" localSheetId="36">#REF!</definedName>
    <definedName name="th_bl" localSheetId="37">#REF!</definedName>
    <definedName name="th_bl" localSheetId="38">#REF!</definedName>
    <definedName name="th_bl" localSheetId="39">#REF!</definedName>
    <definedName name="th_bl" localSheetId="42">#REF!</definedName>
    <definedName name="th_bl" localSheetId="4">#REF!</definedName>
    <definedName name="th_bl" localSheetId="6">#REF!</definedName>
    <definedName name="th_bl">#REF!</definedName>
    <definedName name="thanh" localSheetId="0" hidden="1">{"'TDTGT (theo Dphuong)'!$A$4:$F$75"}</definedName>
    <definedName name="thanh" localSheetId="11" hidden="1">{"'TDTGT (theo Dphuong)'!$A$4:$F$75"}</definedName>
    <definedName name="thanh" localSheetId="14" hidden="1">{"'TDTGT (theo Dphuong)'!$A$4:$F$75"}</definedName>
    <definedName name="thanh" localSheetId="15" hidden="1">{"'TDTGT (theo Dphuong)'!$A$4:$F$75"}</definedName>
    <definedName name="thanh" localSheetId="16" hidden="1">{"'TDTGT (theo Dphuong)'!$A$4:$F$75"}</definedName>
    <definedName name="thanh" localSheetId="17" hidden="1">{"'TDTGT (theo Dphuong)'!$A$4:$F$75"}</definedName>
    <definedName name="thanh" localSheetId="1" hidden="1">{"'TDTGT (theo Dphuong)'!$A$4:$F$75"}</definedName>
    <definedName name="thanh" localSheetId="20" hidden="1">{"'TDTGT (theo Dphuong)'!$A$4:$F$75"}</definedName>
    <definedName name="thanh" localSheetId="25" hidden="1">{"'TDTGT (theo Dphuong)'!$A$4:$F$75"}</definedName>
    <definedName name="thanh" localSheetId="26" hidden="1">{"'TDTGT (theo Dphuong)'!$A$4:$F$75"}</definedName>
    <definedName name="thanh" localSheetId="2" hidden="1">{"'TDTGT (theo Dphuong)'!$A$4:$F$75"}</definedName>
    <definedName name="thanh" localSheetId="28" hidden="1">{"'TDTGT (theo Dphuong)'!$A$4:$F$75"}</definedName>
    <definedName name="thanh" localSheetId="29" hidden="1">{"'TDTGT (theo Dphuong)'!$A$4:$F$75"}</definedName>
    <definedName name="thanh" localSheetId="30" hidden="1">{"'TDTGT (theo Dphuong)'!$A$4:$F$75"}</definedName>
    <definedName name="thanh" localSheetId="31" hidden="1">{"'TDTGT (theo Dphuong)'!$A$4:$F$75"}</definedName>
    <definedName name="thanh" localSheetId="32" hidden="1">{"'TDTGT (theo Dphuong)'!$A$4:$F$75"}</definedName>
    <definedName name="thanh" localSheetId="37" hidden="1">{"'TDTGT (theo Dphuong)'!$A$4:$F$75"}</definedName>
    <definedName name="thanh" localSheetId="3" hidden="1">{"'TDTGT (theo Dphuong)'!$A$4:$F$75"}</definedName>
    <definedName name="thanh" localSheetId="38" hidden="1">{"'TDTGT (theo Dphuong)'!$A$4:$F$75"}</definedName>
    <definedName name="thanh" localSheetId="42" hidden="1">{"'TDTGT (theo Dphuong)'!$A$4:$F$75"}</definedName>
    <definedName name="thanh" localSheetId="4" hidden="1">{"'TDTGT (theo Dphuong)'!$A$4:$F$75"}</definedName>
    <definedName name="thanh" hidden="1">{"'TDTGT (theo Dphuong)'!$A$4:$F$75"}</definedName>
    <definedName name="THK" localSheetId="0">'[1]COAT&amp;WRAP-QIOT-#3'!#REF!</definedName>
    <definedName name="THK" localSheetId="8">'[2]COAT&amp;WRAP-QIOT-#3'!#REF!</definedName>
    <definedName name="THK" localSheetId="11">'[2]COAT&amp;WRAP-QIOT-#3'!#REF!</definedName>
    <definedName name="THK" localSheetId="12">'[2]COAT&amp;WRAP-QIOT-#3'!#REF!</definedName>
    <definedName name="THK" localSheetId="13">'[2]COAT&amp;WRAP-QIOT-#3'!#REF!</definedName>
    <definedName name="THK" localSheetId="14">'[2]COAT&amp;WRAP-QIOT-#3'!#REF!</definedName>
    <definedName name="THK" localSheetId="15">'[1]COAT&amp;WRAP-QIOT-#3'!#REF!</definedName>
    <definedName name="THK" localSheetId="16">'[1]COAT&amp;WRAP-QIOT-#3'!#REF!</definedName>
    <definedName name="THK" localSheetId="17">'[1]COAT&amp;WRAP-QIOT-#3'!#REF!</definedName>
    <definedName name="THK" localSheetId="1">'[1]COAT&amp;WRAP-QIOT-#3'!#REF!</definedName>
    <definedName name="THK" localSheetId="20">'[2]COAT&amp;WRAP-QIOT-#3'!#REF!</definedName>
    <definedName name="THK" localSheetId="26">'[2]COAT&amp;WRAP-QIOT-#3'!#REF!</definedName>
    <definedName name="THK" localSheetId="2">'[1]COAT&amp;WRAP-QIOT-#3'!#REF!</definedName>
    <definedName name="THK" localSheetId="34">'[1]COAT&amp;WRAP-QIOT-#3'!#REF!</definedName>
    <definedName name="THK" localSheetId="36">'[1]COAT&amp;WRAP-QIOT-#3'!#REF!</definedName>
    <definedName name="THK" localSheetId="3">'[1]COAT&amp;WRAP-QIOT-#3'!#REF!</definedName>
    <definedName name="THK" localSheetId="38">'[1]COAT&amp;WRAP-QIOT-#3'!#REF!</definedName>
    <definedName name="THK" localSheetId="42">'[29]COAT&amp;WRAP-QIOT-#3'!#REF!</definedName>
    <definedName name="THK" localSheetId="6">'[2]COAT&amp;WRAP-QIOT-#3'!#REF!</definedName>
    <definedName name="THK">'[2]COAT&amp;WRAP-QIOT-#3'!#REF!</definedName>
    <definedName name="TMBLCSG" localSheetId="25">#REF!</definedName>
    <definedName name="TMBLCSG" localSheetId="26">#REF!</definedName>
    <definedName name="TMBLCSG" localSheetId="34">#REF!</definedName>
    <definedName name="TMBLCSG" localSheetId="36">#REF!</definedName>
    <definedName name="TMBLCSG" localSheetId="38">#REF!</definedName>
    <definedName name="TMBLCSG" localSheetId="4">#REF!</definedName>
    <definedName name="TMBLCSG">#REF!</definedName>
    <definedName name="Tnghiep" localSheetId="0" hidden="1">{"'TDTGT (theo Dphuong)'!$A$4:$F$75"}</definedName>
    <definedName name="Tnghiep" localSheetId="11" hidden="1">{"'TDTGT (theo Dphuong)'!$A$4:$F$75"}</definedName>
    <definedName name="Tnghiep" localSheetId="14" hidden="1">{"'TDTGT (theo Dphuong)'!$A$4:$F$75"}</definedName>
    <definedName name="Tnghiep" localSheetId="15" hidden="1">{"'TDTGT (theo Dphuong)'!$A$4:$F$75"}</definedName>
    <definedName name="Tnghiep" localSheetId="16" hidden="1">{"'TDTGT (theo Dphuong)'!$A$4:$F$75"}</definedName>
    <definedName name="Tnghiep" localSheetId="17" hidden="1">{"'TDTGT (theo Dphuong)'!$A$4:$F$75"}</definedName>
    <definedName name="Tnghiep" localSheetId="1" hidden="1">{"'TDTGT (theo Dphuong)'!$A$4:$F$75"}</definedName>
    <definedName name="Tnghiep" localSheetId="20" hidden="1">{"'TDTGT (theo Dphuong)'!$A$4:$F$75"}</definedName>
    <definedName name="Tnghiep" localSheetId="25" hidden="1">{"'TDTGT (theo Dphuong)'!$A$4:$F$75"}</definedName>
    <definedName name="Tnghiep" localSheetId="26" hidden="1">{"'TDTGT (theo Dphuong)'!$A$4:$F$75"}</definedName>
    <definedName name="Tnghiep" localSheetId="2" hidden="1">{"'TDTGT (theo Dphuong)'!$A$4:$F$75"}</definedName>
    <definedName name="Tnghiep" localSheetId="28" hidden="1">{"'TDTGT (theo Dphuong)'!$A$4:$F$75"}</definedName>
    <definedName name="Tnghiep" localSheetId="29" hidden="1">{"'TDTGT (theo Dphuong)'!$A$4:$F$75"}</definedName>
    <definedName name="Tnghiep" localSheetId="30" hidden="1">{"'TDTGT (theo Dphuong)'!$A$4:$F$75"}</definedName>
    <definedName name="Tnghiep" localSheetId="31" hidden="1">{"'TDTGT (theo Dphuong)'!$A$4:$F$75"}</definedName>
    <definedName name="Tnghiep" localSheetId="32" hidden="1">{"'TDTGT (theo Dphuong)'!$A$4:$F$75"}</definedName>
    <definedName name="Tnghiep" localSheetId="37" hidden="1">{"'TDTGT (theo Dphuong)'!$A$4:$F$75"}</definedName>
    <definedName name="Tnghiep" localSheetId="3" hidden="1">{"'TDTGT (theo Dphuong)'!$A$4:$F$75"}</definedName>
    <definedName name="Tnghiep" localSheetId="38" hidden="1">{"'TDTGT (theo Dphuong)'!$A$4:$F$75"}</definedName>
    <definedName name="Tnghiep" localSheetId="42" hidden="1">{"'TDTGT (theo Dphuong)'!$A$4:$F$75"}</definedName>
    <definedName name="Tnghiep" localSheetId="4" hidden="1">{"'TDTGT (theo Dphuong)'!$A$4:$F$75"}</definedName>
    <definedName name="Tnghiep" hidden="1">{"'TDTGT (theo Dphuong)'!$A$4:$F$75"}</definedName>
    <definedName name="ttt" localSheetId="0">#REF!</definedName>
    <definedName name="ttt" localSheetId="8">#REF!</definedName>
    <definedName name="ttt" localSheetId="11">#REF!</definedName>
    <definedName name="ttt" localSheetId="12">#REF!</definedName>
    <definedName name="ttt" localSheetId="13">#REF!</definedName>
    <definedName name="ttt" localSheetId="14">#REF!</definedName>
    <definedName name="ttt" localSheetId="17">#REF!</definedName>
    <definedName name="ttt" localSheetId="1">#REF!</definedName>
    <definedName name="ttt" localSheetId="20">#REF!</definedName>
    <definedName name="ttt" localSheetId="25">#REF!</definedName>
    <definedName name="ttt" localSheetId="26">#REF!</definedName>
    <definedName name="ttt" localSheetId="2">#REF!</definedName>
    <definedName name="ttt" localSheetId="28">#REF!</definedName>
    <definedName name="ttt" localSheetId="30">#REF!</definedName>
    <definedName name="ttt" localSheetId="31">#REF!</definedName>
    <definedName name="ttt" localSheetId="32">#REF!</definedName>
    <definedName name="ttt" localSheetId="34">#REF!</definedName>
    <definedName name="ttt" localSheetId="36">#REF!</definedName>
    <definedName name="ttt" localSheetId="37">#REF!</definedName>
    <definedName name="ttt" localSheetId="3">#REF!</definedName>
    <definedName name="ttt" localSheetId="38">#REF!</definedName>
    <definedName name="ttt" localSheetId="42">#REF!</definedName>
    <definedName name="ttt" localSheetId="4">#REF!</definedName>
    <definedName name="ttt" localSheetId="6">#REF!</definedName>
    <definedName name="ttt">#REF!</definedName>
    <definedName name="vfff" localSheetId="0">#REF!</definedName>
    <definedName name="vfff" localSheetId="8">#REF!</definedName>
    <definedName name="vfff" localSheetId="11">#REF!</definedName>
    <definedName name="vfff" localSheetId="12">#REF!</definedName>
    <definedName name="vfff" localSheetId="13">#REF!</definedName>
    <definedName name="vfff" localSheetId="14">#REF!</definedName>
    <definedName name="vfff" localSheetId="15">#REF!</definedName>
    <definedName name="vfff" localSheetId="16">#REF!</definedName>
    <definedName name="vfff" localSheetId="17">#REF!</definedName>
    <definedName name="vfff" localSheetId="1">#REF!</definedName>
    <definedName name="vfff" localSheetId="20">#REF!</definedName>
    <definedName name="vfff" localSheetId="25">#REF!</definedName>
    <definedName name="vfff" localSheetId="26">#REF!</definedName>
    <definedName name="vfff" localSheetId="2">#REF!</definedName>
    <definedName name="vfff" localSheetId="28">#REF!</definedName>
    <definedName name="vfff" localSheetId="34">#REF!</definedName>
    <definedName name="vfff" localSheetId="36">#REF!</definedName>
    <definedName name="vfff" localSheetId="37">#REF!</definedName>
    <definedName name="vfff" localSheetId="3">#REF!</definedName>
    <definedName name="vfff" localSheetId="38">#REF!</definedName>
    <definedName name="vfff" localSheetId="39">#REF!</definedName>
    <definedName name="vfff" localSheetId="42">#REF!</definedName>
    <definedName name="vfff" localSheetId="4">#REF!</definedName>
    <definedName name="vfff" localSheetId="6">#REF!</definedName>
    <definedName name="vfff">#REF!</definedName>
    <definedName name="vn" localSheetId="25">#REF!</definedName>
    <definedName name="vn" localSheetId="26">#REF!</definedName>
    <definedName name="vn" localSheetId="34">#REF!</definedName>
    <definedName name="vn" localSheetId="36">#REF!</definedName>
    <definedName name="vn" localSheetId="38">#REF!</definedName>
    <definedName name="vn" localSheetId="4">#REF!</definedName>
    <definedName name="vn">#REF!</definedName>
    <definedName name="vv" localSheetId="0" hidden="1">{"'TDTGT (theo Dphuong)'!$A$4:$F$75"}</definedName>
    <definedName name="vv" localSheetId="11" hidden="1">{"'TDTGT (theo Dphuong)'!$A$4:$F$75"}</definedName>
    <definedName name="vv" localSheetId="14" hidden="1">{"'TDTGT (theo Dphuong)'!$A$4:$F$75"}</definedName>
    <definedName name="vv" localSheetId="15" hidden="1">{"'TDTGT (theo Dphuong)'!$A$4:$F$75"}</definedName>
    <definedName name="vv" localSheetId="16" hidden="1">{"'TDTGT (theo Dphuong)'!$A$4:$F$75"}</definedName>
    <definedName name="vv" localSheetId="17" hidden="1">{"'TDTGT (theo Dphuong)'!$A$4:$F$75"}</definedName>
    <definedName name="vv" localSheetId="1" hidden="1">{"'TDTGT (theo Dphuong)'!$A$4:$F$75"}</definedName>
    <definedName name="vv" localSheetId="20" hidden="1">{"'TDTGT (theo Dphuong)'!$A$4:$F$75"}</definedName>
    <definedName name="vv" localSheetId="25" hidden="1">{"'TDTGT (theo Dphuong)'!$A$4:$F$75"}</definedName>
    <definedName name="vv" localSheetId="26" hidden="1">{"'TDTGT (theo Dphuong)'!$A$4:$F$75"}</definedName>
    <definedName name="vv" localSheetId="2" hidden="1">{"'TDTGT (theo Dphuong)'!$A$4:$F$75"}</definedName>
    <definedName name="vv" localSheetId="28" hidden="1">{"'TDTGT (theo Dphuong)'!$A$4:$F$75"}</definedName>
    <definedName name="vv" localSheetId="29" hidden="1">{"'TDTGT (theo Dphuong)'!$A$4:$F$75"}</definedName>
    <definedName name="vv" localSheetId="30" hidden="1">{"'TDTGT (theo Dphuong)'!$A$4:$F$75"}</definedName>
    <definedName name="vv" localSheetId="31" hidden="1">{"'TDTGT (theo Dphuong)'!$A$4:$F$75"}</definedName>
    <definedName name="vv" localSheetId="32" hidden="1">{"'TDTGT (theo Dphuong)'!$A$4:$F$75"}</definedName>
    <definedName name="vv" localSheetId="37" hidden="1">{"'TDTGT (theo Dphuong)'!$A$4:$F$75"}</definedName>
    <definedName name="vv" localSheetId="3" hidden="1">{"'TDTGT (theo Dphuong)'!$A$4:$F$75"}</definedName>
    <definedName name="vv" localSheetId="38" hidden="1">{"'TDTGT (theo Dphuong)'!$A$4:$F$75"}</definedName>
    <definedName name="vv" localSheetId="42" hidden="1">{"'TDTGT (theo Dphuong)'!$A$4:$F$75"}</definedName>
    <definedName name="vv" localSheetId="4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11" hidden="1">{#N/A,#N/A,FALSE,"Chung"}</definedName>
    <definedName name="wrn.thu." localSheetId="14" hidden="1">{#N/A,#N/A,FALSE,"Chung"}</definedName>
    <definedName name="wrn.thu." localSheetId="15" hidden="1">{#N/A,#N/A,FALSE,"Chung"}</definedName>
    <definedName name="wrn.thu." localSheetId="16" hidden="1">{#N/A,#N/A,FALSE,"Chung"}</definedName>
    <definedName name="wrn.thu." localSheetId="17" hidden="1">{#N/A,#N/A,FALSE,"Chung"}</definedName>
    <definedName name="wrn.thu." localSheetId="1" hidden="1">{#N/A,#N/A,FALSE,"Chung"}</definedName>
    <definedName name="wrn.thu." localSheetId="20" hidden="1">{#N/A,#N/A,FALSE,"Chung"}</definedName>
    <definedName name="wrn.thu." localSheetId="25" hidden="1">{#N/A,#N/A,FALSE,"Chung"}</definedName>
    <definedName name="wrn.thu." localSheetId="26" hidden="1">{#N/A,#N/A,FALSE,"Chung"}</definedName>
    <definedName name="wrn.thu." localSheetId="2" hidden="1">{#N/A,#N/A,FALSE,"Chung"}</definedName>
    <definedName name="wrn.thu." localSheetId="28" hidden="1">{#N/A,#N/A,FALSE,"Chung"}</definedName>
    <definedName name="wrn.thu." localSheetId="29" hidden="1">{#N/A,#N/A,FALSE,"Chung"}</definedName>
    <definedName name="wrn.thu." localSheetId="30" hidden="1">{#N/A,#N/A,FALSE,"Chung"}</definedName>
    <definedName name="wrn.thu." localSheetId="31" hidden="1">{#N/A,#N/A,FALSE,"Chung"}</definedName>
    <definedName name="wrn.thu." localSheetId="32" hidden="1">{#N/A,#N/A,FALSE,"Chung"}</definedName>
    <definedName name="wrn.thu." localSheetId="37" hidden="1">{#N/A,#N/A,FALSE,"Chung"}</definedName>
    <definedName name="wrn.thu." localSheetId="3" hidden="1">{#N/A,#N/A,FALSE,"Chung"}</definedName>
    <definedName name="wrn.thu." localSheetId="38" hidden="1">{#N/A,#N/A,FALSE,"Chung"}</definedName>
    <definedName name="wrn.thu." localSheetId="39" hidden="1">{#N/A,#N/A,FALSE,"Chung"}</definedName>
    <definedName name="wrn.thu." localSheetId="42" hidden="1">{#N/A,#N/A,FALSE,"Chung"}</definedName>
    <definedName name="wrn.thu." localSheetId="4" hidden="1">{#N/A,#N/A,FALSE,"Chung"}</definedName>
    <definedName name="wrn.thu." hidden="1">{#N/A,#N/A,FALSE,"Chung"}</definedName>
    <definedName name="xd" localSheetId="0">'[13]7 THAI NGUYEN'!$A$11</definedName>
    <definedName name="xd" localSheetId="14">'[13]7 THAI NGUYEN'!$A$11</definedName>
    <definedName name="xd" localSheetId="15">'[13]7 THAI NGUYEN'!$A$11</definedName>
    <definedName name="xd" localSheetId="16">'[13]7 THAI NGUYEN'!$A$11</definedName>
    <definedName name="xd" localSheetId="17">'[13]7 THAI NGUYEN'!$A$11</definedName>
    <definedName name="xd" localSheetId="1">'[13]7 THAI NGUYEN'!$A$11</definedName>
    <definedName name="xd" localSheetId="20">'[13]7 THAI NGUYEN'!$A$11</definedName>
    <definedName name="xd" localSheetId="3">'[13]7 THAI NGUYEN'!$A$11</definedName>
    <definedName name="xd" localSheetId="42">'[34]7 THAI NGUYEN'!$A$11</definedName>
    <definedName name="xd">'[13]7 THAI NGUYEN'!$A$11</definedName>
    <definedName name="ZYX" localSheetId="0">#REF!</definedName>
    <definedName name="ZYX" localSheetId="8">#REF!</definedName>
    <definedName name="ZYX" localSheetId="11">#REF!</definedName>
    <definedName name="ZYX" localSheetId="12">#REF!</definedName>
    <definedName name="ZYX" localSheetId="13">#REF!</definedName>
    <definedName name="ZYX" localSheetId="14">#REF!</definedName>
    <definedName name="ZYX" localSheetId="15">#REF!</definedName>
    <definedName name="ZYX" localSheetId="16">#REF!</definedName>
    <definedName name="ZYX" localSheetId="17">#REF!</definedName>
    <definedName name="ZYX" localSheetId="1">#REF!</definedName>
    <definedName name="ZYX" localSheetId="20">#REF!</definedName>
    <definedName name="ZYX" localSheetId="25">#REF!</definedName>
    <definedName name="ZYX" localSheetId="26">#REF!</definedName>
    <definedName name="ZYX" localSheetId="2">#REF!</definedName>
    <definedName name="ZYX" localSheetId="28">#REF!</definedName>
    <definedName name="ZYX" localSheetId="30">#REF!</definedName>
    <definedName name="ZYX" localSheetId="31">#REF!</definedName>
    <definedName name="ZYX" localSheetId="32">#REF!</definedName>
    <definedName name="ZYX" localSheetId="34">#REF!</definedName>
    <definedName name="ZYX" localSheetId="36">#REF!</definedName>
    <definedName name="ZYX" localSheetId="37">#REF!</definedName>
    <definedName name="ZYX" localSheetId="3">#REF!</definedName>
    <definedName name="ZYX" localSheetId="38">#REF!</definedName>
    <definedName name="ZYX" localSheetId="39">#REF!</definedName>
    <definedName name="ZYX" localSheetId="42">#REF!</definedName>
    <definedName name="ZYX" localSheetId="4">#REF!</definedName>
    <definedName name="ZYX" localSheetId="6">#REF!</definedName>
    <definedName name="ZYX">#REF!</definedName>
    <definedName name="ZZZ" localSheetId="0">#REF!</definedName>
    <definedName name="ZZZ" localSheetId="8">#REF!</definedName>
    <definedName name="ZZZ" localSheetId="11">#REF!</definedName>
    <definedName name="ZZZ" localSheetId="12">#REF!</definedName>
    <definedName name="ZZZ" localSheetId="13">#REF!</definedName>
    <definedName name="ZZZ" localSheetId="14">#REF!</definedName>
    <definedName name="ZZZ" localSheetId="15">#REF!</definedName>
    <definedName name="ZZZ" localSheetId="16">#REF!</definedName>
    <definedName name="ZZZ" localSheetId="17">#REF!</definedName>
    <definedName name="ZZZ" localSheetId="1">#REF!</definedName>
    <definedName name="ZZZ" localSheetId="20">#REF!</definedName>
    <definedName name="ZZZ" localSheetId="25">#REF!</definedName>
    <definedName name="ZZZ" localSheetId="26">#REF!</definedName>
    <definedName name="ZZZ" localSheetId="2">#REF!</definedName>
    <definedName name="ZZZ" localSheetId="28">#REF!</definedName>
    <definedName name="ZZZ" localSheetId="34">#REF!</definedName>
    <definedName name="ZZZ" localSheetId="36">#REF!</definedName>
    <definedName name="ZZZ" localSheetId="37">#REF!</definedName>
    <definedName name="ZZZ" localSheetId="3">#REF!</definedName>
    <definedName name="ZZZ" localSheetId="38">#REF!</definedName>
    <definedName name="ZZZ" localSheetId="39">#REF!</definedName>
    <definedName name="ZZZ" localSheetId="42">#REF!</definedName>
    <definedName name="ZZZ" localSheetId="4">#REF!</definedName>
    <definedName name="ZZZ" localSheetId="6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5" l="1"/>
  <c r="B9" i="15"/>
  <c r="B7" i="15" s="1"/>
  <c r="C9" i="15"/>
  <c r="C7" i="15" s="1"/>
  <c r="D9" i="15"/>
  <c r="D10" i="15"/>
  <c r="D11" i="15"/>
  <c r="D12" i="15"/>
  <c r="D13" i="15"/>
  <c r="B14" i="15"/>
  <c r="C14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8" i="14"/>
  <c r="C9" i="14"/>
  <c r="C7" i="14" s="1"/>
  <c r="D7" i="14" s="1"/>
  <c r="D9" i="14"/>
  <c r="D10" i="14"/>
  <c r="D11" i="14"/>
  <c r="D12" i="14"/>
  <c r="D13" i="14"/>
  <c r="C14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C7" i="13"/>
  <c r="D7" i="13" s="1"/>
  <c r="D8" i="13"/>
  <c r="C9" i="13"/>
  <c r="D9" i="13"/>
  <c r="D10" i="13"/>
  <c r="D11" i="13"/>
  <c r="D12" i="13"/>
  <c r="D13" i="13"/>
  <c r="C14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7" i="15" l="1"/>
</calcChain>
</file>

<file path=xl/sharedStrings.xml><?xml version="1.0" encoding="utf-8"?>
<sst xmlns="http://schemas.openxmlformats.org/spreadsheetml/2006/main" count="1650" uniqueCount="637">
  <si>
    <t>1. Gross domestic products at current prices</t>
  </si>
  <si>
    <t>Bill. dongs</t>
  </si>
  <si>
    <t>Preliminary</t>
  </si>
  <si>
    <t>Estimate</t>
  </si>
  <si>
    <t>9 months</t>
  </si>
  <si>
    <t>Structure (%)</t>
  </si>
  <si>
    <t>2nd quarter</t>
  </si>
  <si>
    <t>3rd quarter</t>
  </si>
  <si>
    <t>accumulation</t>
  </si>
  <si>
    <t>TOTAL</t>
  </si>
  <si>
    <t>Agriculture, Forestry and Fishing</t>
  </si>
  <si>
    <t>Agriculture</t>
  </si>
  <si>
    <t>Forestry</t>
  </si>
  <si>
    <t>Fishery</t>
  </si>
  <si>
    <t>Industry and construction</t>
  </si>
  <si>
    <t>Industry</t>
  </si>
  <si>
    <t>Mining and quarrying</t>
  </si>
  <si>
    <t>Manufacturing</t>
  </si>
  <si>
    <t>Electricity, gas, steam and air conditioning supply</t>
  </si>
  <si>
    <t>Water supply; sewerage, waste management and remediation activities</t>
  </si>
  <si>
    <t>Construction</t>
  </si>
  <si>
    <t>Services</t>
  </si>
  <si>
    <t>Wholesales and retail trade; vehicles and motorcycles repairs</t>
  </si>
  <si>
    <t>Transportation and storage</t>
  </si>
  <si>
    <t>Accommodation &amp; catering services</t>
  </si>
  <si>
    <t>Information &amp; communication</t>
  </si>
  <si>
    <t>Finance, banking &amp; insurance</t>
  </si>
  <si>
    <t xml:space="preserve">Real estate business </t>
  </si>
  <si>
    <t>Scientific and technical specialty</t>
  </si>
  <si>
    <t>Administrative activity and supporting service</t>
  </si>
  <si>
    <t>Activities of Communist Party, socio-political organizations; State management and national defense; compulsory social security</t>
  </si>
  <si>
    <t>Education and training</t>
  </si>
  <si>
    <t>Health care &amp; social relief</t>
  </si>
  <si>
    <t>Art, entertainment and recreation</t>
  </si>
  <si>
    <t>Other service activities</t>
  </si>
  <si>
    <t>Activities of households as employers; undifferentiated goods and services producing activities of households for own use</t>
  </si>
  <si>
    <t>Products taxes less subsidies on production</t>
  </si>
  <si>
    <t>2. Gross domestic products at constant prices 2010</t>
  </si>
  <si>
    <t>Compared to the same period last year</t>
  </si>
  <si>
    <t>Cultivation of vegetables and beans</t>
  </si>
  <si>
    <t>Peanut</t>
  </si>
  <si>
    <t>Soya</t>
  </si>
  <si>
    <t>Sweet potato</t>
  </si>
  <si>
    <t>Maize</t>
  </si>
  <si>
    <t>Of which:</t>
  </si>
  <si>
    <t>Cultivation of crops</t>
  </si>
  <si>
    <t>The South</t>
  </si>
  <si>
    <t>The North</t>
  </si>
  <si>
    <t>Cultivation of winter paddy</t>
  </si>
  <si>
    <t>Of which: Mekong Delta</t>
  </si>
  <si>
    <t>Harvest of autumn paddy</t>
  </si>
  <si>
    <t>last year (%)</t>
  </si>
  <si>
    <t>same period</t>
  </si>
  <si>
    <t>last year</t>
  </si>
  <si>
    <t>This period versus</t>
  </si>
  <si>
    <t>This period</t>
  </si>
  <si>
    <t>Same period</t>
  </si>
  <si>
    <t>Thousand ha</t>
  </si>
  <si>
    <t>3. Agricultural production as of September 15, 2024</t>
  </si>
  <si>
    <t>Milk (Thous. tons)</t>
  </si>
  <si>
    <t>Eggs (Mill. pieces)</t>
  </si>
  <si>
    <t>Output of other livestock products</t>
  </si>
  <si>
    <t>Cattle</t>
  </si>
  <si>
    <t>Buffalo</t>
  </si>
  <si>
    <t>Poultry</t>
  </si>
  <si>
    <t>Pig</t>
  </si>
  <si>
    <t>Output of living-weight (Thous. tons)</t>
  </si>
  <si>
    <t xml:space="preserve">9 months </t>
  </si>
  <si>
    <t xml:space="preserve">3rd quarter </t>
  </si>
  <si>
    <t xml:space="preserve">2nd quarter </t>
  </si>
  <si>
    <t>Compared with the same period last year (%)</t>
  </si>
  <si>
    <t>Accrued</t>
  </si>
  <si>
    <t xml:space="preserve">Performance </t>
  </si>
  <si>
    <t>4. Main products of livestock</t>
  </si>
  <si>
    <t xml:space="preserve">Others </t>
  </si>
  <si>
    <t>Shrimp</t>
  </si>
  <si>
    <t>Fish</t>
  </si>
  <si>
    <t>Catching</t>
  </si>
  <si>
    <t>Farming</t>
  </si>
  <si>
    <t>Total</t>
  </si>
  <si>
    <t xml:space="preserve">Estimate </t>
  </si>
  <si>
    <t>Performance</t>
  </si>
  <si>
    <t>Thous. tons</t>
  </si>
  <si>
    <t xml:space="preserve">6. Fishing production </t>
  </si>
  <si>
    <t>Waste collection, treatment and disposal activities; materials recovery</t>
  </si>
  <si>
    <t>Sewerage and sewer treatment activities</t>
  </si>
  <si>
    <t>Water collection, treatment and supply</t>
  </si>
  <si>
    <t>Repair and installation of machinery and equipment</t>
  </si>
  <si>
    <t>Other manufacturing</t>
  </si>
  <si>
    <t>Manufacture of furniture</t>
  </si>
  <si>
    <t>Manufacture of other transport equipment</t>
  </si>
  <si>
    <t>Manufacture of motor vehicles; trailers and semi-trailers</t>
  </si>
  <si>
    <t>Manufacture of machinery and equipment n.e.c</t>
  </si>
  <si>
    <t>Manufacture of electrical equipment</t>
  </si>
  <si>
    <t>Manufacture of computer, electronic and optical products</t>
  </si>
  <si>
    <t>Manufacture of fabricated metal products, except machinery and equipment</t>
  </si>
  <si>
    <t>Manufacture of basic metals</t>
  </si>
  <si>
    <t>Manufacture of other non-metallic mineral products</t>
  </si>
  <si>
    <t>Manufacture of rubber and plastics products</t>
  </si>
  <si>
    <t>Manufacture of pharmaceuticals, medicinal chemical and botanical products</t>
  </si>
  <si>
    <t>Manufacture of chemicals and chemical products</t>
  </si>
  <si>
    <t>Manufacture of coke and refined petroleum products</t>
  </si>
  <si>
    <t>Printing and reproduction of recorded media</t>
  </si>
  <si>
    <t>Manufacture of paper and paper products</t>
  </si>
  <si>
    <t>Manufacture of wood and of products of wood and cork</t>
  </si>
  <si>
    <t>Manufacture of leather and related products</t>
  </si>
  <si>
    <t>Manufacture of wearing apparel</t>
  </si>
  <si>
    <t>Manufacture of textiles</t>
  </si>
  <si>
    <t>Manufacture of tobacco products</t>
  </si>
  <si>
    <t>Manufacture of beverages</t>
  </si>
  <si>
    <t>Manufacture of food products</t>
  </si>
  <si>
    <t>Mining support service activities</t>
  </si>
  <si>
    <t>Other mining and quarrying (stone, sand and clay)</t>
  </si>
  <si>
    <t>Mining of metal ores</t>
  </si>
  <si>
    <t>Extraction of crude petroleum and nutural gas</t>
  </si>
  <si>
    <t>Mining of coal and lignite</t>
  </si>
  <si>
    <t>Mining and quarying</t>
  </si>
  <si>
    <t>WHOLE INDUSTRY</t>
  </si>
  <si>
    <t>September</t>
  </si>
  <si>
    <t>August, 2024</t>
  </si>
  <si>
    <t>versus</t>
  </si>
  <si>
    <t>9 months of 2024</t>
  </si>
  <si>
    <t xml:space="preserve"> September, 2024</t>
  </si>
  <si>
    <t xml:space="preserve"> August 2024</t>
  </si>
  <si>
    <t>%</t>
  </si>
  <si>
    <t>7. Index of industrial production of September and 9 months in 2024</t>
  </si>
  <si>
    <t>the same period</t>
  </si>
  <si>
    <t>vs.</t>
  </si>
  <si>
    <t>1st quarter</t>
  </si>
  <si>
    <t>Estimated</t>
  </si>
  <si>
    <t>8. IIP in quarters of 2024</t>
  </si>
  <si>
    <t>MN m3</t>
  </si>
  <si>
    <t>Running water</t>
  </si>
  <si>
    <t>BN kwh</t>
  </si>
  <si>
    <t>Generated electricity</t>
  </si>
  <si>
    <t>"</t>
  </si>
  <si>
    <t>Motorbike</t>
  </si>
  <si>
    <t>Automobile</t>
  </si>
  <si>
    <t>Thous. pieces</t>
  </si>
  <si>
    <t>Television</t>
  </si>
  <si>
    <t>Trill. dongs</t>
  </si>
  <si>
    <t>Phone accessories</t>
  </si>
  <si>
    <t>MN pieces</t>
  </si>
  <si>
    <t>Mobile phone</t>
  </si>
  <si>
    <t>Steel bars and corners</t>
  </si>
  <si>
    <t>Laminated steel</t>
  </si>
  <si>
    <t>‘000 tons</t>
  </si>
  <si>
    <t>Crude steel, iron</t>
  </si>
  <si>
    <t>MN tons</t>
  </si>
  <si>
    <t>Cement</t>
  </si>
  <si>
    <t>Chemical paint</t>
  </si>
  <si>
    <t>N.P.K mixed fertilizer</t>
  </si>
  <si>
    <t>Urea fertilizer</t>
  </si>
  <si>
    <t>MN pairs</t>
  </si>
  <si>
    <t>Leather footgear</t>
  </si>
  <si>
    <t>Clothes</t>
  </si>
  <si>
    <t>Textile fabric from polyester or artificial yarn</t>
  </si>
  <si>
    <t>MN m2</t>
  </si>
  <si>
    <t>Textile fabric from natural yarn</t>
  </si>
  <si>
    <t>MN packets</t>
  </si>
  <si>
    <t>Cigarettes</t>
  </si>
  <si>
    <t>MN liters</t>
  </si>
  <si>
    <t>Beer</t>
  </si>
  <si>
    <t>Aquatic feed</t>
  </si>
  <si>
    <t>Animal feed</t>
  </si>
  <si>
    <t>Monosodium glutamate</t>
  </si>
  <si>
    <t>Refined sugar</t>
  </si>
  <si>
    <t>Powder milk</t>
  </si>
  <si>
    <t>Fresh milk</t>
  </si>
  <si>
    <t>Processed fishery products</t>
  </si>
  <si>
    <t>Aluminium</t>
  </si>
  <si>
    <t>Petroleum</t>
  </si>
  <si>
    <t>Liquidized gas (LPG)</t>
  </si>
  <si>
    <t>Natural gas (in the form of air)</t>
  </si>
  <si>
    <t>Extracted crude oil</t>
  </si>
  <si>
    <t>Coal (pure)</t>
  </si>
  <si>
    <t>August</t>
  </si>
  <si>
    <t>Unit</t>
  </si>
  <si>
    <t>9. Some key industrial products of September and 9 months 2024</t>
  </si>
  <si>
    <r>
      <t>MN m</t>
    </r>
    <r>
      <rPr>
        <vertAlign val="superscript"/>
        <sz val="10"/>
        <rFont val="Arial"/>
        <family val="2"/>
      </rPr>
      <t>3</t>
    </r>
  </si>
  <si>
    <r>
      <t>MN m</t>
    </r>
    <r>
      <rPr>
        <vertAlign val="superscript"/>
        <sz val="10"/>
        <rFont val="Arial"/>
        <family val="2"/>
      </rPr>
      <t>2</t>
    </r>
  </si>
  <si>
    <t>Compare to the same period last year</t>
  </si>
  <si>
    <t>10. Some key industrial products in quarters of 2024</t>
  </si>
  <si>
    <t>last month</t>
  </si>
  <si>
    <t>Sept. 30, 2024</t>
  </si>
  <si>
    <t>As of</t>
  </si>
  <si>
    <t>Inventory index</t>
  </si>
  <si>
    <t>Consumption index</t>
  </si>
  <si>
    <t>11. Consumption and inventory index of manufacturing</t>
  </si>
  <si>
    <t>Number of enterprises completed dissolution procedures (Enterprise)</t>
  </si>
  <si>
    <t>Number of enterprises temporarily ceased and awaited dissolution procedures (Emterprise)</t>
  </si>
  <si>
    <t>Number of temporarily ceased enterprises with a certain time (Enterprise)</t>
  </si>
  <si>
    <t>Number of enterprises returned to operation (Enterprise)</t>
  </si>
  <si>
    <t>The average registered capital of an enterprise (Billion VND)</t>
  </si>
  <si>
    <t>Number of registered employees (Employees)</t>
  </si>
  <si>
    <t>The registered capital  (Billion VND)</t>
  </si>
  <si>
    <t>Number of newly established enterprises (Enterprise)</t>
  </si>
  <si>
    <t>period of 2023 (%)</t>
  </si>
  <si>
    <t xml:space="preserve">over the same </t>
  </si>
  <si>
    <t>July</t>
  </si>
  <si>
    <t>of 2024</t>
  </si>
  <si>
    <t>over (%)</t>
  </si>
  <si>
    <t>September of 2024</t>
  </si>
  <si>
    <t>12. Some indicators about enterprise</t>
  </si>
  <si>
    <t>Employment activities; tourism; renting and leasing of machinery and equipment, tools; and other support service activities</t>
  </si>
  <si>
    <t>Arts, entertainment and recreation</t>
  </si>
  <si>
    <t>Human health and social work activities</t>
  </si>
  <si>
    <t xml:space="preserve">Education and training </t>
  </si>
  <si>
    <t>Science, technology; consultancy activities; designing; advertising  and other professional activities</t>
  </si>
  <si>
    <t>Real estate business</t>
  </si>
  <si>
    <t>Accommodation and catering service</t>
  </si>
  <si>
    <t>Wholesale and retail trade; repair of motor vehicles and motorcycles</t>
  </si>
  <si>
    <t>Service</t>
  </si>
  <si>
    <t>Production and distribution of electricity, water, gas</t>
  </si>
  <si>
    <t>Agriculture, forestry and fishery</t>
  </si>
  <si>
    <t>By kinds of economic activity</t>
  </si>
  <si>
    <t>(Employee)</t>
  </si>
  <si>
    <t>(Billion VND)</t>
  </si>
  <si>
    <t>(Enterprise)</t>
  </si>
  <si>
    <t>employee</t>
  </si>
  <si>
    <t>capital</t>
  </si>
  <si>
    <t>enterprise</t>
  </si>
  <si>
    <t>Number</t>
  </si>
  <si>
    <t xml:space="preserve">Registered </t>
  </si>
  <si>
    <t xml:space="preserve"> the same period of 2023 (%)</t>
  </si>
  <si>
    <t>9 months of 2024 over</t>
  </si>
  <si>
    <t>13. Number of enterprises returned to operation</t>
  </si>
  <si>
    <t>the same period last year (%)</t>
  </si>
  <si>
    <t>Enterprise</t>
  </si>
  <si>
    <t>14. Number of enterprises returned to operation</t>
  </si>
  <si>
    <t>15. Number of temporarily ceased enterprises with a certain time</t>
  </si>
  <si>
    <t>16. Number of enterprises completed dissolution procedures</t>
  </si>
  <si>
    <t>Capital from other resources</t>
  </si>
  <si>
    <t>Foreign direct investment</t>
  </si>
  <si>
    <t>Investment capital of households and individuals</t>
  </si>
  <si>
    <t>Investment capital of State owned enterprises (Owned capital)</t>
  </si>
  <si>
    <t>Loans from other sources (of State sector)</t>
  </si>
  <si>
    <t>Investment capital credit under the State plan</t>
  </si>
  <si>
    <t>Capital from government bond</t>
  </si>
  <si>
    <t>Capital under State budget</t>
  </si>
  <si>
    <t>Compared to same period last year (%)</t>
  </si>
  <si>
    <t>Trillion dongs</t>
  </si>
  <si>
    <t>Thua Thien - Hue</t>
  </si>
  <si>
    <t>Thai Nguyen</t>
  </si>
  <si>
    <t>Ha Nam</t>
  </si>
  <si>
    <t>Nam Dinh</t>
  </si>
  <si>
    <t>Quang Nam</t>
  </si>
  <si>
    <t>Can Tho</t>
  </si>
  <si>
    <t>Vinh Phúc</t>
  </si>
  <si>
    <t>An Giang</t>
  </si>
  <si>
    <t>Binh Dinh</t>
  </si>
  <si>
    <t>Thai Binh</t>
  </si>
  <si>
    <t>Nghe An</t>
  </si>
  <si>
    <t>Long An</t>
  </si>
  <si>
    <t>Dong Nai</t>
  </si>
  <si>
    <t>Quang Ninh</t>
  </si>
  <si>
    <t>Thanh Hoa</t>
  </si>
  <si>
    <t>Hung Yen</t>
  </si>
  <si>
    <t>Hai Phong</t>
  </si>
  <si>
    <t>Ba Ria - Vung Tau</t>
  </si>
  <si>
    <t>Binh Duong</t>
  </si>
  <si>
    <t>Ho Chi Minh city</t>
  </si>
  <si>
    <t>Ha Noi</t>
  </si>
  <si>
    <t>Selected localities</t>
  </si>
  <si>
    <t>Commune level</t>
  </si>
  <si>
    <t>District level</t>
  </si>
  <si>
    <t>Provincial level</t>
  </si>
  <si>
    <t>Local</t>
  </si>
  <si>
    <t>Ministry of Science &amp; Technology</t>
  </si>
  <si>
    <t>Ministry of Information &amp; Communications</t>
  </si>
  <si>
    <t>Ministry of Construction</t>
  </si>
  <si>
    <t>Ministry of Culture, Sports &amp; Tourism</t>
  </si>
  <si>
    <t>Ministry of Industry &amp; Trade</t>
  </si>
  <si>
    <t>Ministry of Natural Resources &amp; Environment</t>
  </si>
  <si>
    <t>Ministry of Education &amp; Training</t>
  </si>
  <si>
    <t>Ministry of Health</t>
  </si>
  <si>
    <t>Ministry of Agriculture &amp; Rural Development</t>
  </si>
  <si>
    <t>Ministry of Transport</t>
  </si>
  <si>
    <t>Central</t>
  </si>
  <si>
    <t>same period  (%)</t>
  </si>
  <si>
    <t>plan 2024 (%)</t>
  </si>
  <si>
    <t>of 2024 versus</t>
  </si>
  <si>
    <t>December</t>
  </si>
  <si>
    <t>Bill dongs</t>
  </si>
  <si>
    <t>Da Nang</t>
  </si>
  <si>
    <t>Vinh Phuc</t>
  </si>
  <si>
    <t/>
  </si>
  <si>
    <t>Cayman Islands</t>
  </si>
  <si>
    <t>German</t>
  </si>
  <si>
    <t>Italia</t>
  </si>
  <si>
    <t>Canada</t>
  </si>
  <si>
    <t>Netherlands</t>
  </si>
  <si>
    <t>Thailand</t>
  </si>
  <si>
    <t>Seychelles</t>
  </si>
  <si>
    <t>Malaixia</t>
  </si>
  <si>
    <t>BritishVirginIslands</t>
  </si>
  <si>
    <t>United State</t>
  </si>
  <si>
    <t>United Kingdom</t>
  </si>
  <si>
    <t>Samoa</t>
  </si>
  <si>
    <t>Taiwan</t>
  </si>
  <si>
    <t>Turkey</t>
  </si>
  <si>
    <t>Japan</t>
  </si>
  <si>
    <t>South Korea</t>
  </si>
  <si>
    <t>Special Administration Hong Kong</t>
  </si>
  <si>
    <t>China</t>
  </si>
  <si>
    <t>Singapore</t>
  </si>
  <si>
    <t>By country and geographical territory</t>
  </si>
  <si>
    <t>Binh Phuoc</t>
  </si>
  <si>
    <t>Tay Ninh</t>
  </si>
  <si>
    <t>Hai Duong</t>
  </si>
  <si>
    <t>Ho Chi Minh City</t>
  </si>
  <si>
    <t>Bac Giang</t>
  </si>
  <si>
    <t>Ninh Thuận</t>
  </si>
  <si>
    <t>Bac Ninh</t>
  </si>
  <si>
    <t>By province</t>
  </si>
  <si>
    <t>for adjustment</t>
  </si>
  <si>
    <t>(Project)</t>
  </si>
  <si>
    <t xml:space="preserve">Registered capital </t>
  </si>
  <si>
    <t>Newly registered</t>
  </si>
  <si>
    <t>Number of projects</t>
  </si>
  <si>
    <t>Mill. USD</t>
  </si>
  <si>
    <t>17. Realized social investment capital at current prices</t>
  </si>
  <si>
    <t xml:space="preserve">18. Realized investment capital under the State budget </t>
  </si>
  <si>
    <t>19. Realized investment capital under the State budget in quarters of 2023</t>
  </si>
  <si>
    <t>20. Licensed FDI projects from January 01 to September 30, 2024</t>
  </si>
  <si>
    <t xml:space="preserve">Other services </t>
  </si>
  <si>
    <t xml:space="preserve">Traveling service </t>
  </si>
  <si>
    <t xml:space="preserve">Accommodation and catering service </t>
  </si>
  <si>
    <t xml:space="preserve">Retail sale </t>
  </si>
  <si>
    <t>9 months, 2024</t>
  </si>
  <si>
    <t>Sep, 2024</t>
  </si>
  <si>
    <t xml:space="preserve"> Structure (%)</t>
  </si>
  <si>
    <t>period last year (%)</t>
  </si>
  <si>
    <t xml:space="preserve">Compared to same </t>
  </si>
  <si>
    <t xml:space="preserve">25. Retail sales of good and services </t>
  </si>
  <si>
    <r>
      <t>3</t>
    </r>
    <r>
      <rPr>
        <vertAlign val="superscript"/>
        <sz val="9"/>
        <rFont val="Arial"/>
        <family val="2"/>
      </rPr>
      <t>rd</t>
    </r>
    <r>
      <rPr>
        <sz val="9"/>
        <rFont val="Arial"/>
        <family val="2"/>
      </rPr>
      <t xml:space="preserve"> quarter</t>
    </r>
  </si>
  <si>
    <r>
      <t>2</t>
    </r>
    <r>
      <rPr>
        <vertAlign val="superscript"/>
        <sz val="9"/>
        <rFont val="Arial"/>
        <family val="2"/>
      </rPr>
      <t>nd</t>
    </r>
    <r>
      <rPr>
        <sz val="9"/>
        <rFont val="Arial"/>
        <family val="2"/>
      </rPr>
      <t xml:space="preserve"> quarter</t>
    </r>
  </si>
  <si>
    <t>Compared to same period 
last year (%)</t>
  </si>
  <si>
    <t>26. Retail sales of good and services of quarters in 2024</t>
  </si>
  <si>
    <t>Toys, sports equipment and their parts</t>
  </si>
  <si>
    <t>Furniture made of non-wood materials</t>
  </si>
  <si>
    <t>Means of transport and components</t>
  </si>
  <si>
    <t>Electrical wire and cable</t>
  </si>
  <si>
    <t>Machinery, instrument, accessory</t>
  </si>
  <si>
    <t>Cameras, camcorders and their components</t>
  </si>
  <si>
    <t>Phones all of kinds and their parts</t>
  </si>
  <si>
    <t>Electronic goods, computers and their parts</t>
  </si>
  <si>
    <t>Other basic metals and products</t>
  </si>
  <si>
    <t>Iron and steel products</t>
  </si>
  <si>
    <t>Iron, steel</t>
  </si>
  <si>
    <t>Auxiliary materials for textile, clothing, leather and footwear</t>
  </si>
  <si>
    <t>Footwear</t>
  </si>
  <si>
    <t>Textiles and garments</t>
  </si>
  <si>
    <t>Textile fibres</t>
  </si>
  <si>
    <t>Paper and paper products</t>
  </si>
  <si>
    <t>Wood and products</t>
  </si>
  <si>
    <t>Hand bags, wallets, suitcases, umbrellas</t>
  </si>
  <si>
    <t>Rubber</t>
  </si>
  <si>
    <t>Plastic products</t>
  </si>
  <si>
    <t>Plastic materials</t>
  </si>
  <si>
    <t>Chemical products</t>
  </si>
  <si>
    <t xml:space="preserve">Chemicals </t>
  </si>
  <si>
    <t>Petrol</t>
  </si>
  <si>
    <t>Crude oil</t>
  </si>
  <si>
    <t>Clinker and cement</t>
  </si>
  <si>
    <t>Cassava &amp; products</t>
  </si>
  <si>
    <t>Rice</t>
  </si>
  <si>
    <t>Pepper</t>
  </si>
  <si>
    <t>Tea</t>
  </si>
  <si>
    <t>Coffee</t>
  </si>
  <si>
    <t>Cashew nut</t>
  </si>
  <si>
    <t>Vegetables and fruits</t>
  </si>
  <si>
    <t xml:space="preserve">Aquatic products </t>
  </si>
  <si>
    <t>MAIN ITEMS</t>
  </si>
  <si>
    <t xml:space="preserve">    Others</t>
  </si>
  <si>
    <t xml:space="preserve">    Crude oil</t>
  </si>
  <si>
    <t>FDI sector</t>
  </si>
  <si>
    <t>Domestic economic sector</t>
  </si>
  <si>
    <t>Value</t>
  </si>
  <si>
    <t>Volume</t>
  </si>
  <si>
    <t>versus same period</t>
  </si>
  <si>
    <t>September 2024</t>
  </si>
  <si>
    <t>1000 tons, Mill. USD</t>
  </si>
  <si>
    <t>Exports of goods</t>
  </si>
  <si>
    <t>Shoes and sandals</t>
  </si>
  <si>
    <t>năm 2024</t>
  </si>
  <si>
    <t>third quarter</t>
  </si>
  <si>
    <t>second quarter</t>
  </si>
  <si>
    <r>
      <t>3</t>
    </r>
    <r>
      <rPr>
        <vertAlign val="superscript"/>
        <sz val="9"/>
        <color theme="1"/>
        <rFont val="Arial"/>
        <family val="2"/>
      </rPr>
      <t>rd</t>
    </r>
    <r>
      <rPr>
        <sz val="9"/>
        <color theme="1"/>
        <rFont val="Arial"/>
        <family val="2"/>
      </rPr>
      <t xml:space="preserve"> quarter of 2024</t>
    </r>
  </si>
  <si>
    <r>
      <t>2</t>
    </r>
    <r>
      <rPr>
        <vertAlign val="superscript"/>
        <sz val="9"/>
        <color theme="1"/>
        <rFont val="Arial"/>
        <family val="2"/>
      </rPr>
      <t>nd</t>
    </r>
    <r>
      <rPr>
        <sz val="9"/>
        <color theme="1"/>
        <rFont val="Arial"/>
        <family val="2"/>
      </rPr>
      <t xml:space="preserve"> quarter of 2024</t>
    </r>
  </si>
  <si>
    <t>Exports of goods in the quarters of 2024</t>
  </si>
  <si>
    <t>(*)Unit, US$ million</t>
  </si>
  <si>
    <t>Of which: Assembled(*)</t>
  </si>
  <si>
    <t>Domestic electrical appliances and components</t>
  </si>
  <si>
    <t>Electronic devices, computers and their parts</t>
  </si>
  <si>
    <t>Products made from other basic metals</t>
  </si>
  <si>
    <t>Other basic metals</t>
  </si>
  <si>
    <t>Iron, steel products</t>
  </si>
  <si>
    <t>Iron and steel scrap</t>
  </si>
  <si>
    <t>Glass and glass products</t>
  </si>
  <si>
    <t>Auxiliary materials for textile, footwear</t>
  </si>
  <si>
    <t>Fabrics</t>
  </si>
  <si>
    <t>Textile yarn</t>
  </si>
  <si>
    <t>Cotton</t>
  </si>
  <si>
    <t>Paper of all kinds</t>
  </si>
  <si>
    <t xml:space="preserve">Plastic </t>
  </si>
  <si>
    <t xml:space="preserve">Fertilizer </t>
  </si>
  <si>
    <t>Medicament</t>
  </si>
  <si>
    <t>Liquefied gas</t>
  </si>
  <si>
    <t>Coal</t>
  </si>
  <si>
    <t>Ores and other minerals</t>
  </si>
  <si>
    <t>Cattle feed and supplies</t>
  </si>
  <si>
    <t>Milk and dairy products</t>
  </si>
  <si>
    <t>Aquatic products</t>
  </si>
  <si>
    <t>TOTAL VALUE</t>
  </si>
  <si>
    <t>Imports of goods</t>
  </si>
  <si>
    <t>Import of goods in the quarters of 2024</t>
  </si>
  <si>
    <t>Other service</t>
  </si>
  <si>
    <t>Government service</t>
  </si>
  <si>
    <t xml:space="preserve">   In which: insurance fees for imported goods</t>
  </si>
  <si>
    <t>Insurance service</t>
  </si>
  <si>
    <t>Finance service</t>
  </si>
  <si>
    <t>Postal and telecomunication service</t>
  </si>
  <si>
    <t xml:space="preserve">   In which: freight charges for imported goods</t>
  </si>
  <si>
    <t>Transport service</t>
  </si>
  <si>
    <t>Travel service</t>
  </si>
  <si>
    <t>IMPORTS OF SERVICES</t>
  </si>
  <si>
    <t>EXPORTS OF SERVICES</t>
  </si>
  <si>
    <r>
      <t xml:space="preserve"> 3</t>
    </r>
    <r>
      <rPr>
        <vertAlign val="superscript"/>
        <sz val="9"/>
        <color theme="1"/>
        <rFont val="Arial"/>
        <family val="2"/>
      </rPr>
      <t>rd</t>
    </r>
    <r>
      <rPr>
        <sz val="9"/>
        <color theme="1"/>
        <rFont val="Arial"/>
        <family val="2"/>
      </rPr>
      <t xml:space="preserve"> quarter</t>
    </r>
  </si>
  <si>
    <r>
      <t xml:space="preserve"> 2</t>
    </r>
    <r>
      <rPr>
        <vertAlign val="superscript"/>
        <sz val="9"/>
        <color theme="1"/>
        <rFont val="Arial"/>
        <family val="2"/>
      </rPr>
      <t>nd</t>
    </r>
    <r>
      <rPr>
        <sz val="9"/>
        <color theme="1"/>
        <rFont val="Arial"/>
        <family val="2"/>
      </rPr>
      <t xml:space="preserve"> quarter</t>
    </r>
  </si>
  <si>
    <t>Million USD</t>
  </si>
  <si>
    <t>Exports and imports of services</t>
  </si>
  <si>
    <t>CORE INFLATION</t>
  </si>
  <si>
    <t>US DOLLAR PRICE INDEXES</t>
  </si>
  <si>
    <t>GOLD PRICE INDEXES</t>
  </si>
  <si>
    <t>Others</t>
  </si>
  <si>
    <t>Culture, entertainment and tourism</t>
  </si>
  <si>
    <t>Educational service</t>
  </si>
  <si>
    <t xml:space="preserve">    Of which:</t>
  </si>
  <si>
    <t>Education</t>
  </si>
  <si>
    <t>Postal and communicational service</t>
  </si>
  <si>
    <t>Transport</t>
  </si>
  <si>
    <t>Medical service</t>
  </si>
  <si>
    <t>Medicaments and health service</t>
  </si>
  <si>
    <t>Family appliances and tools</t>
  </si>
  <si>
    <t>Housing and construction materials</t>
  </si>
  <si>
    <t>Textile, footgear and hats</t>
  </si>
  <si>
    <t>Drinks and tobacco</t>
  </si>
  <si>
    <t>Outdoor eating and drinking</t>
  </si>
  <si>
    <t>Foodstuff</t>
  </si>
  <si>
    <t>Grain food</t>
  </si>
  <si>
    <t>Food and catering services</t>
  </si>
  <si>
    <t>CONSUMER PRICE INDEXES</t>
  </si>
  <si>
    <t xml:space="preserve"> versus</t>
  </si>
  <si>
    <t>(2019)</t>
  </si>
  <si>
    <t>3rd quarter, 2024</t>
  </si>
  <si>
    <t>Base Year</t>
  </si>
  <si>
    <t>Average</t>
  </si>
  <si>
    <t>September, 2023 versus:</t>
  </si>
  <si>
    <t xml:space="preserve">       and core inflation in September 2024</t>
  </si>
  <si>
    <t>28. Consumer price indexes, gold, US dollar price indexes</t>
  </si>
  <si>
    <t>Information and communication</t>
  </si>
  <si>
    <t>Accomodation and food service activities</t>
  </si>
  <si>
    <t>Natural water exploitation; management services and remediation activities</t>
  </si>
  <si>
    <t>Electricity, gas, hot water, steam and air conditioning supply</t>
  </si>
  <si>
    <t>Aquatic products from exploitation and farming</t>
  </si>
  <si>
    <t>Forestry products and related services</t>
  </si>
  <si>
    <t>Agricultural products and related services</t>
  </si>
  <si>
    <t>over the same period</t>
  </si>
  <si>
    <t>3rd quarter of 2024 over:</t>
  </si>
  <si>
    <t>29. Producer price indexes</t>
  </si>
  <si>
    <t>Postal and courier activities</t>
  </si>
  <si>
    <t>Cargo handling services</t>
  </si>
  <si>
    <t>Services related to transport support activities</t>
  </si>
  <si>
    <t>Warehouse and transport support service activities</t>
  </si>
  <si>
    <t>Airway transport services</t>
  </si>
  <si>
    <t>Inland waterway transport services</t>
  </si>
  <si>
    <t>Sea and coastal transport services</t>
  </si>
  <si>
    <t>Waterway transport services</t>
  </si>
  <si>
    <t>Road transport and bus services</t>
  </si>
  <si>
    <t>Railway transport services</t>
  </si>
  <si>
    <t>Road and railway transport services</t>
  </si>
  <si>
    <t>GENERAL INDEX</t>
  </si>
  <si>
    <t>30. Transport and warehouse charge index</t>
  </si>
  <si>
    <t xml:space="preserve">Professional, scientific and technical services </t>
  </si>
  <si>
    <t xml:space="preserve">Construction services </t>
  </si>
  <si>
    <t>Natural water exploitation</t>
  </si>
  <si>
    <t>Manufacturing products</t>
  </si>
  <si>
    <t>Mining and quarrying products</t>
  </si>
  <si>
    <t>Agriculture, forestry and fishing</t>
  </si>
  <si>
    <t>By product industry</t>
  </si>
  <si>
    <t>Used for construction</t>
  </si>
  <si>
    <t>Used for manufacturing</t>
  </si>
  <si>
    <t>Used for agriculture, forestry and fishing</t>
  </si>
  <si>
    <t>By purposes of using</t>
  </si>
  <si>
    <t>31. Price index of materials, fuels used for production</t>
  </si>
  <si>
    <t>Machinery, instrument</t>
  </si>
  <si>
    <t>Phones and mobile equipments</t>
  </si>
  <si>
    <t>Computers and electronic components</t>
  </si>
  <si>
    <t>Garments</t>
  </si>
  <si>
    <t>Paper and aticles of paper</t>
  </si>
  <si>
    <t>Wood and articles of wood</t>
  </si>
  <si>
    <t>Rattan</t>
  </si>
  <si>
    <t>Bags, pockets, hats</t>
  </si>
  <si>
    <t xml:space="preserve">Fertilizers </t>
  </si>
  <si>
    <t>Animal fodder and materials</t>
  </si>
  <si>
    <t>Other manufacturing products</t>
  </si>
  <si>
    <t>Petroleum oil, refined</t>
  </si>
  <si>
    <t xml:space="preserve">Fuels </t>
  </si>
  <si>
    <t>Casava and casava products</t>
  </si>
  <si>
    <t>Vegetables and fruit</t>
  </si>
  <si>
    <t>Fishery products</t>
  </si>
  <si>
    <t>Agricultural products and foodstuff</t>
  </si>
  <si>
    <t>32. Merchandise export price index</t>
  </si>
  <si>
    <t>Unassembled and parts for motor</t>
  </si>
  <si>
    <t>Machinery, apparatus, accessory</t>
  </si>
  <si>
    <t>Motor vehicles</t>
  </si>
  <si>
    <t>Auxiliary materials for textile, garment, leather, footwear</t>
  </si>
  <si>
    <t>Fabrics of all kinds</t>
  </si>
  <si>
    <t>Textile fibrics</t>
  </si>
  <si>
    <t>Paper</t>
  </si>
  <si>
    <t>Rubber materials</t>
  </si>
  <si>
    <t>Insecticides</t>
  </si>
  <si>
    <t>Fertilizers</t>
  </si>
  <si>
    <t>Auxiliary materials for medicine</t>
  </si>
  <si>
    <t>Chemicals</t>
  </si>
  <si>
    <t>Liquefied petroleum gas</t>
  </si>
  <si>
    <t>Animal or vegetable oil and fats</t>
  </si>
  <si>
    <t>Wheat</t>
  </si>
  <si>
    <t>33. Merchandise import price index</t>
  </si>
  <si>
    <t>34. Merchandise term of trade</t>
  </si>
  <si>
    <t>Airway</t>
  </si>
  <si>
    <t>Road</t>
  </si>
  <si>
    <t>Inland waterway</t>
  </si>
  <si>
    <t>Seaway</t>
  </si>
  <si>
    <t>Railway</t>
  </si>
  <si>
    <t>By types of transport</t>
  </si>
  <si>
    <t xml:space="preserve">  Phân theo ngành vận tải</t>
  </si>
  <si>
    <t>Overseas</t>
  </si>
  <si>
    <t>Domestic</t>
  </si>
  <si>
    <t>By geographical range of transport</t>
  </si>
  <si>
    <t xml:space="preserve">  Phân theo khu vực vận tải</t>
  </si>
  <si>
    <t>II. Volume traffic carried 
(Mill. passengers-km)</t>
  </si>
  <si>
    <t>I. Volume carried (Thous. passengers)</t>
  </si>
  <si>
    <t>(%)</t>
  </si>
  <si>
    <t xml:space="preserve">     </t>
  </si>
  <si>
    <t xml:space="preserve">39. Carriage of passengers </t>
  </si>
  <si>
    <t>40. Carriage of passengers in quarters of 2024</t>
  </si>
  <si>
    <t>By geographical range 
of transport</t>
  </si>
  <si>
    <t>II. Volume traffic carried 
(Mill. tons-km)</t>
  </si>
  <si>
    <t>I. Volume carried (Thous. tons)</t>
  </si>
  <si>
    <t xml:space="preserve">41. Carriage of freight </t>
  </si>
  <si>
    <t>42. Carriage of freight in quarters of 2024</t>
  </si>
  <si>
    <t xml:space="preserve">Africa </t>
  </si>
  <si>
    <t>Other countries and territories</t>
  </si>
  <si>
    <t>New Zealand</t>
  </si>
  <si>
    <t>Australia</t>
  </si>
  <si>
    <t>Oceania</t>
  </si>
  <si>
    <t>Other countries</t>
  </si>
  <si>
    <t>Poland</t>
  </si>
  <si>
    <t>Norway</t>
  </si>
  <si>
    <t>Belgium</t>
  </si>
  <si>
    <t xml:space="preserve">Switzerland </t>
  </si>
  <si>
    <t>Denmark</t>
  </si>
  <si>
    <t>Sweden</t>
  </si>
  <si>
    <t>Italy</t>
  </si>
  <si>
    <t>Spain</t>
  </si>
  <si>
    <t xml:space="preserve">Germany </t>
  </si>
  <si>
    <t>France</t>
  </si>
  <si>
    <t>The United Kingdom</t>
  </si>
  <si>
    <t>Russia</t>
  </si>
  <si>
    <t xml:space="preserve">Europe </t>
  </si>
  <si>
    <t>Other American countries</t>
  </si>
  <si>
    <t>The United States</t>
  </si>
  <si>
    <t>America</t>
  </si>
  <si>
    <t>India</t>
  </si>
  <si>
    <t>Indonesia</t>
  </si>
  <si>
    <t>Laos</t>
  </si>
  <si>
    <t>Philippines</t>
  </si>
  <si>
    <t>Cambodia</t>
  </si>
  <si>
    <t>Malaysia</t>
  </si>
  <si>
    <t>Asia</t>
  </si>
  <si>
    <t>By citizenship and geographical territory</t>
  </si>
  <si>
    <t>By means of transport</t>
  </si>
  <si>
    <t>Arrivals</t>
  </si>
  <si>
    <t xml:space="preserve">43. International visitors to Viet Nam </t>
  </si>
  <si>
    <t>44. International visitors to Viet Nam in quarters of 2024</t>
  </si>
  <si>
    <t xml:space="preserve">Industry and construction </t>
  </si>
  <si>
    <t xml:space="preserve">Agriculture, forestry, fishery </t>
  </si>
  <si>
    <t>Employed persons</t>
  </si>
  <si>
    <t>Rural</t>
  </si>
  <si>
    <t>Urban</t>
  </si>
  <si>
    <t>By residence</t>
  </si>
  <si>
    <t>Female</t>
  </si>
  <si>
    <t>Male</t>
  </si>
  <si>
    <t>By gender</t>
  </si>
  <si>
    <t xml:space="preserve">Labour force at aged 15 years and above </t>
  </si>
  <si>
    <t>Structure - %</t>
  </si>
  <si>
    <t>Thous. People</t>
  </si>
  <si>
    <t xml:space="preserve"> Estimate </t>
  </si>
  <si>
    <t>3rd Quarter</t>
  </si>
  <si>
    <t>2nd Quarter</t>
  </si>
  <si>
    <t>41. Selected indicators on labours</t>
  </si>
  <si>
    <t>Estimate 9 months of 2024</t>
  </si>
  <si>
    <t>3rd Quarter of 2024</t>
  </si>
  <si>
    <t>2nd Quarter of 2024</t>
  </si>
  <si>
    <t>1st Quarter of 2024</t>
  </si>
  <si>
    <t xml:space="preserve">Underemployment rate of labour force at working age </t>
  </si>
  <si>
    <t xml:space="preserve">Unemployment rate of the youth aged 15-24 </t>
  </si>
  <si>
    <t xml:space="preserve">Unemployment rate of labour force at working age </t>
  </si>
  <si>
    <t>42. Unemployment and Underemployment rate</t>
  </si>
  <si>
    <r>
      <rPr>
        <i/>
        <vertAlign val="superscript"/>
        <sz val="10"/>
        <color indexed="8"/>
        <rFont val="Arial"/>
        <family val="2"/>
      </rPr>
      <t>(*)</t>
    </r>
    <r>
      <rPr>
        <i/>
        <sz val="10"/>
        <color indexed="8"/>
        <rFont val="Arial"/>
        <family val="2"/>
      </rPr>
      <t xml:space="preserve"> Including labours working in the agricultural, forestry, and fishery household sectors.</t>
    </r>
  </si>
  <si>
    <r>
      <t>43. Informal employment rate</t>
    </r>
    <r>
      <rPr>
        <b/>
        <vertAlign val="superscript"/>
        <sz val="12"/>
        <color indexed="8"/>
        <rFont val="Arial"/>
        <family val="2"/>
      </rPr>
      <t>(*)</t>
    </r>
  </si>
  <si>
    <t xml:space="preserve">Bill. dongs </t>
  </si>
  <si>
    <t xml:space="preserve">Total value of damage in money </t>
  </si>
  <si>
    <t xml:space="preserve">" </t>
  </si>
  <si>
    <t xml:space="preserve">Number of persons injured by fire
and explosion </t>
  </si>
  <si>
    <t xml:space="preserve">Person </t>
  </si>
  <si>
    <t xml:space="preserve">Number of deaths caused by fire and
explosion </t>
  </si>
  <si>
    <t xml:space="preserve">Case </t>
  </si>
  <si>
    <t xml:space="preserve">Cases of fire and explosion </t>
  </si>
  <si>
    <t>Fire and explosion</t>
  </si>
  <si>
    <t xml:space="preserve">Total fine </t>
  </si>
  <si>
    <t xml:space="preserve">Treated cases of violating regulations
of environment protection </t>
  </si>
  <si>
    <t xml:space="preserve">Cases of violating regulations of
environment protection </t>
  </si>
  <si>
    <t>Violating regulations of environment protection</t>
  </si>
  <si>
    <t xml:space="preserve">Number of injured </t>
  </si>
  <si>
    <t>Person</t>
  </si>
  <si>
    <t xml:space="preserve">Number of deaths </t>
  </si>
  <si>
    <t xml:space="preserve"> Case</t>
  </si>
  <si>
    <t>Number of traffic accidents</t>
  </si>
  <si>
    <t>Traffic accidents</t>
  </si>
  <si>
    <t>9  month</t>
  </si>
  <si>
    <t xml:space="preserve">3stquarter </t>
  </si>
  <si>
    <t xml:space="preserve">2stquarter </t>
  </si>
  <si>
    <t xml:space="preserve">Unit </t>
  </si>
  <si>
    <t>47. Some key social and environmental indicators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</si>
</sst>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(* #,##0.00_);_(* \(#,##0.00\);_(* &quot;-&quot;??_);_(@_)"/>
    <numFmt numFmtId="164" formatCode="_-* #,##0.00\ &quot;F&quot;_-;\-* #,##0.00\ &quot;F&quot;_-;_-* &quot;-&quot;??\ &quot;F&quot;_-;_-@_-"/>
    <numFmt numFmtId="165" formatCode="_(* #,##0.0_);_(* \(#,##0.0\);_(* &quot;-&quot;??_);_(@_)"/>
    <numFmt numFmtId="166" formatCode="0.0"/>
    <numFmt numFmtId="167" formatCode="\ \ ########"/>
    <numFmt numFmtId="168" formatCode="#,##0.0;[Red]\-#,##0.0;\ &quot;-&quot;;[Blue]@"/>
    <numFmt numFmtId="169" formatCode="B1mmm\-yy"/>
    <numFmt numFmtId="170" formatCode="0.0%"/>
    <numFmt numFmtId="171" formatCode="_(* #,##0_);_(* \(#,##0\);_(* &quot;-&quot;??_);_(@_)"/>
    <numFmt numFmtId="172" formatCode="_-* #,##0_-;\-* #,##0_-;_-* &quot;-&quot;_-;_-@_-"/>
    <numFmt numFmtId="173" formatCode="_-&quot;$&quot;* #.##0_-;\-&quot;$&quot;* #.##0_-;_-&quot;$&quot;* &quot;-&quot;_-;_-@_-"/>
    <numFmt numFmtId="174" formatCode="_-* #,##0.00_-;\-* #,##0.00_-;_-* &quot;-&quot;??_-;_-@_-"/>
    <numFmt numFmtId="175" formatCode="_(* #,##0.000_);_(* \(#,##0.000\);_(* &quot;-&quot;??_);_(@_)"/>
    <numFmt numFmtId="176" formatCode="#,##0.0000_);\(#,##0.0000\)"/>
    <numFmt numFmtId="177" formatCode="0.0000"/>
    <numFmt numFmtId="178" formatCode="0.000"/>
  </numFmts>
  <fonts count="1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2"/>
      <color rgb="FFFF0000"/>
      <name val=".VnTime"/>
      <family val="2"/>
    </font>
    <font>
      <sz val="12"/>
      <color theme="1"/>
      <name val="Times New Roman"/>
      <family val="2"/>
    </font>
    <font>
      <sz val="9"/>
      <name val="Arial"/>
      <family val="2"/>
    </font>
    <font>
      <sz val="9"/>
      <name val=".VnTime"/>
      <family val="2"/>
    </font>
    <font>
      <sz val="9"/>
      <color rgb="FFFF0000"/>
      <name val=".VnTime"/>
      <family val="2"/>
    </font>
    <font>
      <b/>
      <i/>
      <sz val="9"/>
      <name val="Arial"/>
      <family val="2"/>
    </font>
    <font>
      <sz val="9"/>
      <name val="Times New Roman"/>
      <family val="1"/>
    </font>
    <font>
      <sz val="12"/>
      <name val="Times New Roman"/>
      <family val="1"/>
    </font>
    <font>
      <sz val="9"/>
      <color rgb="FFFF0000"/>
      <name val="Arial"/>
      <family val="2"/>
    </font>
    <font>
      <sz val="9"/>
      <color theme="1"/>
      <name val="Times New Roman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.VnTime"/>
      <family val="2"/>
    </font>
    <font>
      <sz val="10"/>
      <color theme="1"/>
      <name val="Times New Roman"/>
      <family val="2"/>
    </font>
    <font>
      <sz val="14"/>
      <color theme="1"/>
      <name val="Times New Roman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1"/>
      <color indexed="8"/>
      <name val="Calibri"/>
      <family val="2"/>
    </font>
    <font>
      <b/>
      <sz val="10"/>
      <name val="Arial"/>
      <family val="2"/>
    </font>
    <font>
      <sz val="13"/>
      <name val=".VnTime"/>
      <family val="2"/>
    </font>
    <font>
      <i/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12"/>
      <name val=".VnArial"/>
      <family val="2"/>
    </font>
    <font>
      <b/>
      <sz val="10"/>
      <color theme="1"/>
      <name val="Arial"/>
      <family val="2"/>
    </font>
    <font>
      <b/>
      <sz val="13"/>
      <name val="Arial"/>
      <family val="2"/>
    </font>
    <font>
      <sz val="10"/>
      <name val=".VnArial"/>
      <family val="2"/>
    </font>
    <font>
      <sz val="10"/>
      <color theme="1"/>
      <name val="Arial"/>
      <family val="2"/>
    </font>
    <font>
      <sz val="10"/>
      <color indexed="8"/>
      <name val="Arial"/>
      <family val="2"/>
      <charset val="163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sz val="9.5"/>
      <name val="Arial"/>
      <family val="2"/>
    </font>
    <font>
      <sz val="9"/>
      <color indexed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9"/>
      <name val=".VnArial"/>
      <family val="2"/>
    </font>
    <font>
      <sz val="11"/>
      <name val="Times New Roman"/>
      <family val="1"/>
    </font>
    <font>
      <sz val="14"/>
      <color indexed="8"/>
      <name val="Times New Roman"/>
      <family val="2"/>
    </font>
    <font>
      <sz val="9"/>
      <color indexed="8"/>
      <name val="Times New Roman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name val="Arial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sz val="13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9.5"/>
      <color theme="1"/>
      <name val="Arial"/>
      <family val="2"/>
    </font>
    <font>
      <b/>
      <i/>
      <sz val="10"/>
      <color theme="1"/>
      <name val="Arial"/>
      <family val="2"/>
    </font>
    <font>
      <i/>
      <sz val="9.5"/>
      <color theme="1"/>
      <name val="Arial"/>
      <family val="2"/>
    </font>
    <font>
      <b/>
      <i/>
      <sz val="9"/>
      <color theme="1"/>
      <name val="Arial"/>
      <family val="2"/>
    </font>
    <font>
      <b/>
      <i/>
      <sz val="9.5"/>
      <color theme="1"/>
      <name val="Arial"/>
      <family val="2"/>
    </font>
    <font>
      <b/>
      <sz val="9"/>
      <color theme="1"/>
      <name val="Arial"/>
      <family val="2"/>
    </font>
    <font>
      <b/>
      <sz val="9.5"/>
      <name val="Arial"/>
      <family val="2"/>
    </font>
    <font>
      <b/>
      <sz val="9"/>
      <color rgb="FF000000"/>
      <name val="Arial"/>
      <family val="2"/>
    </font>
    <font>
      <b/>
      <i/>
      <sz val="10"/>
      <color indexed="8"/>
      <name val="Arial"/>
      <family val="2"/>
    </font>
    <font>
      <sz val="12"/>
      <name val="VNTime"/>
    </font>
    <font>
      <sz val="12"/>
      <name val=".VnArial Narrow"/>
      <family val="2"/>
    </font>
    <font>
      <b/>
      <i/>
      <sz val="10"/>
      <name val=".VnArial"/>
      <family val="2"/>
    </font>
    <font>
      <b/>
      <i/>
      <sz val="12"/>
      <name val="Arial"/>
      <family val="2"/>
    </font>
    <font>
      <sz val="14"/>
      <name val="Times New Roman"/>
      <family val="1"/>
      <charset val="163"/>
    </font>
    <font>
      <sz val="13"/>
      <name val="Times New Roman"/>
      <family val="1"/>
      <charset val="163"/>
    </font>
    <font>
      <vertAlign val="superscript"/>
      <sz val="9"/>
      <name val="Arial"/>
      <family val="2"/>
    </font>
    <font>
      <b/>
      <sz val="9"/>
      <name val=".VnTimeH"/>
      <family val="2"/>
    </font>
    <font>
      <sz val="9"/>
      <color indexed="9"/>
      <name val="Arial"/>
      <family val="2"/>
    </font>
    <font>
      <sz val="9"/>
      <color theme="1"/>
      <name val="Calibri"/>
      <family val="2"/>
    </font>
    <font>
      <b/>
      <sz val="13"/>
      <name val=".VnArial"/>
      <family val="2"/>
    </font>
    <font>
      <vertAlign val="superscript"/>
      <sz val="9"/>
      <color theme="1"/>
      <name val="Arial"/>
      <family val="2"/>
    </font>
    <font>
      <sz val="13"/>
      <name val="Arial"/>
      <family val="2"/>
    </font>
    <font>
      <i/>
      <vertAlign val="superscript"/>
      <sz val="9"/>
      <name val="Arial"/>
      <family val="2"/>
    </font>
    <font>
      <sz val="9"/>
      <name val=".VnArialH"/>
      <family val="2"/>
    </font>
    <font>
      <sz val="9"/>
      <color theme="1"/>
      <name val="Times New Roman"/>
      <family val="1"/>
    </font>
    <font>
      <b/>
      <i/>
      <sz val="9"/>
      <name val="Times New Roman"/>
      <family val="1"/>
    </font>
    <font>
      <b/>
      <sz val="9"/>
      <name val="Times New Roman"/>
      <family val="1"/>
    </font>
    <font>
      <sz val="13"/>
      <color theme="1"/>
      <name val="Times New Roman"/>
      <family val="1"/>
    </font>
    <font>
      <i/>
      <sz val="9.5"/>
      <name val="Arial"/>
      <family val="2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2"/>
      <name val=".VnTime"/>
      <family val="2"/>
    </font>
    <font>
      <sz val="11.5"/>
      <name val="Times New Roman"/>
      <family val="1"/>
    </font>
    <font>
      <b/>
      <sz val="10"/>
      <name val="Arial"/>
      <family val="2"/>
      <charset val="163"/>
    </font>
    <font>
      <sz val="13"/>
      <name val=".VnArial"/>
      <family val="2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1.5"/>
      <name val=".VnTime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i/>
      <sz val="10"/>
      <color indexed="8"/>
      <name val="Arial"/>
      <family val="2"/>
    </font>
    <font>
      <i/>
      <vertAlign val="superscript"/>
      <sz val="10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11"/>
      <name val="Arial"/>
      <family val="2"/>
    </font>
    <font>
      <sz val="9.5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9">
    <xf numFmtId="0" fontId="0" fillId="0" borderId="0"/>
    <xf numFmtId="0" fontId="2" fillId="0" borderId="0"/>
    <xf numFmtId="0" fontId="5" fillId="0" borderId="0"/>
    <xf numFmtId="0" fontId="15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9" fillId="0" borderId="0"/>
    <xf numFmtId="0" fontId="15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5" fillId="0" borderId="0"/>
    <xf numFmtId="0" fontId="15" fillId="0" borderId="0"/>
    <xf numFmtId="0" fontId="18" fillId="0" borderId="0"/>
    <xf numFmtId="0" fontId="2" fillId="0" borderId="0"/>
    <xf numFmtId="0" fontId="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5" fillId="0" borderId="0"/>
    <xf numFmtId="0" fontId="18" fillId="0" borderId="0"/>
    <xf numFmtId="0" fontId="22" fillId="0" borderId="0"/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4" fillId="0" borderId="0"/>
    <xf numFmtId="0" fontId="2" fillId="0" borderId="0"/>
    <xf numFmtId="0" fontId="22" fillId="0" borderId="0"/>
    <xf numFmtId="0" fontId="33" fillId="0" borderId="0"/>
    <xf numFmtId="0" fontId="24" fillId="0" borderId="0"/>
    <xf numFmtId="0" fontId="40" fillId="0" borderId="0"/>
    <xf numFmtId="0" fontId="2" fillId="0" borderId="0"/>
    <xf numFmtId="0" fontId="31" fillId="0" borderId="0" applyAlignment="0">
      <alignment vertical="top" wrapText="1"/>
      <protection locked="0"/>
    </xf>
    <xf numFmtId="0" fontId="45" fillId="0" borderId="0"/>
    <xf numFmtId="0" fontId="22" fillId="0" borderId="0"/>
    <xf numFmtId="0" fontId="1" fillId="0" borderId="0"/>
    <xf numFmtId="0" fontId="1" fillId="0" borderId="0"/>
    <xf numFmtId="0" fontId="50" fillId="0" borderId="0"/>
    <xf numFmtId="0" fontId="2" fillId="0" borderId="0"/>
    <xf numFmtId="0" fontId="2" fillId="0" borderId="0"/>
    <xf numFmtId="0" fontId="65" fillId="0" borderId="0"/>
    <xf numFmtId="0" fontId="15" fillId="0" borderId="0"/>
    <xf numFmtId="0" fontId="45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5" fillId="0" borderId="0"/>
    <xf numFmtId="0" fontId="2" fillId="0" borderId="0"/>
    <xf numFmtId="0" fontId="2" fillId="0" borderId="0" applyFont="0" applyFill="0" applyBorder="0" applyAlignment="0" applyProtection="0"/>
    <xf numFmtId="0" fontId="1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31" fillId="0" borderId="0"/>
    <xf numFmtId="0" fontId="15" fillId="0" borderId="0"/>
    <xf numFmtId="0" fontId="15" fillId="0" borderId="0"/>
    <xf numFmtId="0" fontId="2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40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22" fillId="0" borderId="0"/>
    <xf numFmtId="0" fontId="15" fillId="0" borderId="0"/>
    <xf numFmtId="0" fontId="22" fillId="0" borderId="0"/>
    <xf numFmtId="0" fontId="22" fillId="0" borderId="0"/>
  </cellStyleXfs>
  <cellXfs count="857">
    <xf numFmtId="0" fontId="0" fillId="0" borderId="0" xfId="0"/>
    <xf numFmtId="0" fontId="3" fillId="0" borderId="0" xfId="1" applyFont="1"/>
    <xf numFmtId="0" fontId="2" fillId="0" borderId="0" xfId="1"/>
    <xf numFmtId="0" fontId="4" fillId="0" borderId="0" xfId="1" applyFont="1"/>
    <xf numFmtId="0" fontId="5" fillId="0" borderId="0" xfId="2"/>
    <xf numFmtId="0" fontId="6" fillId="0" borderId="0" xfId="1" applyFont="1"/>
    <xf numFmtId="0" fontId="6" fillId="0" borderId="1" xfId="1" applyFont="1" applyBorder="1"/>
    <xf numFmtId="0" fontId="7" fillId="0" borderId="1" xfId="1" applyFont="1" applyBorder="1"/>
    <xf numFmtId="0" fontId="8" fillId="0" borderId="1" xfId="1" applyFont="1" applyBorder="1"/>
    <xf numFmtId="0" fontId="9" fillId="0" borderId="1" xfId="1" applyFont="1" applyBorder="1" applyAlignment="1">
      <alignment horizontal="right"/>
    </xf>
    <xf numFmtId="0" fontId="6" fillId="0" borderId="2" xfId="1" applyFont="1" applyBorder="1"/>
    <xf numFmtId="0" fontId="10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7" fillId="0" borderId="0" xfId="1" applyFont="1"/>
    <xf numFmtId="0" fontId="13" fillId="0" borderId="0" xfId="2" applyFont="1"/>
    <xf numFmtId="0" fontId="14" fillId="0" borderId="0" xfId="1" applyFont="1"/>
    <xf numFmtId="1" fontId="14" fillId="0" borderId="0" xfId="3" applyNumberFormat="1" applyFont="1"/>
    <xf numFmtId="2" fontId="14" fillId="0" borderId="0" xfId="1" applyNumberFormat="1" applyFont="1" applyAlignment="1">
      <alignment horizontal="right" wrapText="1"/>
    </xf>
    <xf numFmtId="1" fontId="2" fillId="0" borderId="0" xfId="1" applyNumberFormat="1"/>
    <xf numFmtId="0" fontId="6" fillId="0" borderId="0" xfId="1" applyFont="1" applyAlignment="1">
      <alignment horizontal="left" indent="1"/>
    </xf>
    <xf numFmtId="1" fontId="6" fillId="0" borderId="0" xfId="3" applyNumberFormat="1" applyFont="1"/>
    <xf numFmtId="2" fontId="6" fillId="0" borderId="0" xfId="1" applyNumberFormat="1" applyFont="1" applyAlignment="1">
      <alignment horizontal="right" wrapText="1"/>
    </xf>
    <xf numFmtId="0" fontId="6" fillId="0" borderId="0" xfId="1" applyFont="1" applyAlignment="1">
      <alignment horizontal="left" indent="2"/>
    </xf>
    <xf numFmtId="0" fontId="6" fillId="0" borderId="0" xfId="1" applyFont="1" applyAlignment="1">
      <alignment horizontal="left" wrapText="1" indent="2"/>
    </xf>
    <xf numFmtId="0" fontId="14" fillId="0" borderId="0" xfId="1" applyFont="1" applyAlignment="1">
      <alignment horizontal="left"/>
    </xf>
    <xf numFmtId="0" fontId="6" fillId="0" borderId="0" xfId="1" applyFont="1" applyAlignment="1">
      <alignment horizontal="left" wrapText="1" indent="1"/>
    </xf>
    <xf numFmtId="0" fontId="12" fillId="0" borderId="0" xfId="1" applyFont="1" applyAlignment="1">
      <alignment horizontal="center" vertical="center" wrapText="1"/>
    </xf>
    <xf numFmtId="0" fontId="8" fillId="0" borderId="0" xfId="1" applyFont="1"/>
    <xf numFmtId="2" fontId="14" fillId="0" borderId="0" xfId="1" applyNumberFormat="1" applyFont="1" applyAlignment="1">
      <alignment horizontal="left" wrapText="1" indent="1"/>
    </xf>
    <xf numFmtId="2" fontId="14" fillId="0" borderId="0" xfId="1" applyNumberFormat="1" applyFont="1" applyAlignment="1">
      <alignment horizontal="right" wrapText="1" indent="1"/>
    </xf>
    <xf numFmtId="2" fontId="2" fillId="0" borderId="0" xfId="1" applyNumberFormat="1"/>
    <xf numFmtId="2" fontId="6" fillId="0" borderId="0" xfId="1" applyNumberFormat="1" applyFont="1" applyAlignment="1">
      <alignment horizontal="left" wrapText="1" indent="1"/>
    </xf>
    <xf numFmtId="2" fontId="6" fillId="0" borderId="0" xfId="1" applyNumberFormat="1" applyFont="1" applyAlignment="1">
      <alignment horizontal="right" wrapText="1" indent="1"/>
    </xf>
    <xf numFmtId="0" fontId="16" fillId="0" borderId="0" xfId="1" applyFont="1"/>
    <xf numFmtId="1" fontId="16" fillId="0" borderId="0" xfId="1" applyNumberFormat="1" applyFont="1"/>
    <xf numFmtId="0" fontId="17" fillId="0" borderId="0" xfId="2" applyFont="1"/>
    <xf numFmtId="0" fontId="6" fillId="0" borderId="3" xfId="1" applyFont="1" applyBorder="1" applyAlignment="1">
      <alignment horizontal="center" vertical="center"/>
    </xf>
    <xf numFmtId="0" fontId="15" fillId="0" borderId="0" xfId="32"/>
    <xf numFmtId="0" fontId="1" fillId="0" borderId="0" xfId="29"/>
    <xf numFmtId="166" fontId="15" fillId="0" borderId="0" xfId="32" applyNumberFormat="1"/>
    <xf numFmtId="166" fontId="23" fillId="0" borderId="0" xfId="50" applyNumberFormat="1" applyFont="1" applyAlignment="1">
      <alignment horizontal="right" indent="2"/>
    </xf>
    <xf numFmtId="166" fontId="23" fillId="0" borderId="0" xfId="32" applyNumberFormat="1" applyFont="1" applyAlignment="1">
      <alignment horizontal="right" indent="2"/>
    </xf>
    <xf numFmtId="0" fontId="15" fillId="0" borderId="0" xfId="50" applyFont="1"/>
    <xf numFmtId="167" fontId="23" fillId="0" borderId="0" xfId="51" applyNumberFormat="1" applyFont="1"/>
    <xf numFmtId="166" fontId="15" fillId="0" borderId="0" xfId="50" applyNumberFormat="1" applyFont="1" applyAlignment="1">
      <alignment horizontal="right" indent="2"/>
    </xf>
    <xf numFmtId="166" fontId="15" fillId="0" borderId="0" xfId="32" applyNumberFormat="1" applyAlignment="1">
      <alignment horizontal="right" indent="2"/>
    </xf>
    <xf numFmtId="49" fontId="15" fillId="0" borderId="0" xfId="51" applyNumberFormat="1" applyFont="1"/>
    <xf numFmtId="167" fontId="15" fillId="0" borderId="0" xfId="51" applyNumberFormat="1" applyFont="1"/>
    <xf numFmtId="168" fontId="15" fillId="0" borderId="0" xfId="51" applyNumberFormat="1" applyFont="1"/>
    <xf numFmtId="49" fontId="25" fillId="0" borderId="0" xfId="51" applyNumberFormat="1" applyFont="1"/>
    <xf numFmtId="0" fontId="15" fillId="0" borderId="0" xfId="50" applyFont="1" applyAlignment="1">
      <alignment horizontal="center"/>
    </xf>
    <xf numFmtId="0" fontId="6" fillId="0" borderId="0" xfId="50" applyFont="1"/>
    <xf numFmtId="0" fontId="6" fillId="0" borderId="1" xfId="50" applyFont="1" applyBorder="1" applyAlignment="1">
      <alignment horizontal="center" vertical="center"/>
    </xf>
    <xf numFmtId="0" fontId="6" fillId="0" borderId="0" xfId="50" applyFont="1" applyAlignment="1">
      <alignment horizontal="center" vertical="center"/>
    </xf>
    <xf numFmtId="0" fontId="6" fillId="0" borderId="2" xfId="50" applyFont="1" applyBorder="1" applyAlignment="1">
      <alignment horizontal="center" vertical="center"/>
    </xf>
    <xf numFmtId="0" fontId="6" fillId="0" borderId="2" xfId="50" applyFont="1" applyBorder="1"/>
    <xf numFmtId="0" fontId="26" fillId="0" borderId="0" xfId="32" applyFont="1"/>
    <xf numFmtId="0" fontId="27" fillId="0" borderId="0" xfId="50" applyFont="1" applyAlignment="1">
      <alignment horizontal="right"/>
    </xf>
    <xf numFmtId="0" fontId="6" fillId="0" borderId="1" xfId="50" applyFont="1" applyBorder="1"/>
    <xf numFmtId="0" fontId="26" fillId="0" borderId="0" xfId="50" applyFont="1"/>
    <xf numFmtId="0" fontId="3" fillId="0" borderId="0" xfId="50" applyFont="1"/>
    <xf numFmtId="0" fontId="28" fillId="0" borderId="0" xfId="52" applyFont="1"/>
    <xf numFmtId="0" fontId="1" fillId="0" borderId="0" xfId="30"/>
    <xf numFmtId="166" fontId="15" fillId="0" borderId="0" xfId="3" applyNumberFormat="1"/>
    <xf numFmtId="0" fontId="15" fillId="0" borderId="0" xfId="3"/>
    <xf numFmtId="166" fontId="15" fillId="0" borderId="0" xfId="3" applyNumberFormat="1" applyAlignment="1">
      <alignment horizontal="left" indent="1"/>
    </xf>
    <xf numFmtId="166" fontId="15" fillId="0" borderId="0" xfId="3" applyNumberFormat="1" applyAlignment="1">
      <alignment horizontal="right" indent="1"/>
    </xf>
    <xf numFmtId="0" fontId="15" fillId="0" borderId="0" xfId="32" applyAlignment="1">
      <alignment horizontal="left" indent="1"/>
    </xf>
    <xf numFmtId="0" fontId="29" fillId="0" borderId="0" xfId="32" applyFont="1"/>
    <xf numFmtId="0" fontId="15" fillId="0" borderId="0" xfId="50" applyFont="1" applyAlignment="1">
      <alignment horizontal="left" wrapText="1" indent="1"/>
    </xf>
    <xf numFmtId="0" fontId="15" fillId="0" borderId="0" xfId="3" applyAlignment="1">
      <alignment horizontal="left" wrapText="1" indent="1"/>
    </xf>
    <xf numFmtId="0" fontId="23" fillId="0" borderId="0" xfId="3" applyFont="1"/>
    <xf numFmtId="0" fontId="15" fillId="0" borderId="0" xfId="3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23" fillId="0" borderId="2" xfId="3" applyFont="1" applyBorder="1" applyAlignment="1">
      <alignment horizontal="center"/>
    </xf>
    <xf numFmtId="0" fontId="30" fillId="0" borderId="0" xfId="3" applyFont="1"/>
    <xf numFmtId="0" fontId="15" fillId="0" borderId="0" xfId="45"/>
    <xf numFmtId="0" fontId="31" fillId="0" borderId="0" xfId="50" applyFont="1"/>
    <xf numFmtId="0" fontId="1" fillId="0" borderId="0" xfId="31"/>
    <xf numFmtId="166" fontId="15" fillId="0" borderId="0" xfId="32" applyNumberFormat="1" applyAlignment="1">
      <alignment horizontal="right" indent="1"/>
    </xf>
    <xf numFmtId="166" fontId="15" fillId="0" borderId="0" xfId="45" applyNumberFormat="1" applyAlignment="1">
      <alignment horizontal="right" indent="1"/>
    </xf>
    <xf numFmtId="0" fontId="15" fillId="0" borderId="0" xfId="45" applyAlignment="1">
      <alignment horizontal="left" indent="2"/>
    </xf>
    <xf numFmtId="166" fontId="32" fillId="0" borderId="0" xfId="19" applyNumberFormat="1" applyFont="1" applyAlignment="1">
      <alignment horizontal="right" indent="1"/>
    </xf>
    <xf numFmtId="166" fontId="23" fillId="0" borderId="0" xfId="32" applyNumberFormat="1" applyFont="1" applyAlignment="1">
      <alignment horizontal="right" indent="1"/>
    </xf>
    <xf numFmtId="166" fontId="29" fillId="0" borderId="0" xfId="19" applyNumberFormat="1" applyFont="1" applyAlignment="1">
      <alignment horizontal="right" indent="1"/>
    </xf>
    <xf numFmtId="0" fontId="23" fillId="0" borderId="0" xfId="50" applyFont="1" applyAlignment="1">
      <alignment horizontal="left" indent="1"/>
    </xf>
    <xf numFmtId="166" fontId="23" fillId="0" borderId="0" xfId="45" applyNumberFormat="1" applyFont="1" applyAlignment="1">
      <alignment horizontal="right" indent="1"/>
    </xf>
    <xf numFmtId="0" fontId="23" fillId="0" borderId="0" xfId="45" applyFont="1" applyAlignment="1">
      <alignment horizontal="left"/>
    </xf>
    <xf numFmtId="166" fontId="29" fillId="0" borderId="0" xfId="19" applyNumberFormat="1" applyFont="1" applyAlignment="1">
      <alignment horizontal="right" indent="3"/>
    </xf>
    <xf numFmtId="0" fontId="15" fillId="0" borderId="0" xfId="45" applyAlignment="1">
      <alignment horizontal="left"/>
    </xf>
    <xf numFmtId="0" fontId="15" fillId="0" borderId="0" xfId="45" applyAlignment="1">
      <alignment vertical="center"/>
    </xf>
    <xf numFmtId="0" fontId="27" fillId="0" borderId="0" xfId="45" applyFont="1" applyAlignment="1">
      <alignment horizontal="right"/>
    </xf>
    <xf numFmtId="0" fontId="15" fillId="0" borderId="1" xfId="45" applyBorder="1" applyAlignment="1">
      <alignment horizontal="center"/>
    </xf>
    <xf numFmtId="0" fontId="15" fillId="0" borderId="0" xfId="45" applyAlignment="1">
      <alignment horizontal="center"/>
    </xf>
    <xf numFmtId="0" fontId="15" fillId="0" borderId="1" xfId="50" applyFont="1" applyBorder="1"/>
    <xf numFmtId="0" fontId="26" fillId="0" borderId="0" xfId="45" applyFont="1"/>
    <xf numFmtId="0" fontId="3" fillId="0" borderId="0" xfId="45" applyFont="1"/>
    <xf numFmtId="0" fontId="6" fillId="0" borderId="0" xfId="53" applyFont="1"/>
    <xf numFmtId="0" fontId="31" fillId="0" borderId="0" xfId="53" applyFont="1" applyAlignment="1">
      <alignment vertical="center" wrapText="1"/>
    </xf>
    <xf numFmtId="166" fontId="6" fillId="0" borderId="0" xfId="53" applyNumberFormat="1" applyFont="1" applyAlignment="1">
      <alignment horizontal="right" indent="1"/>
    </xf>
    <xf numFmtId="166" fontId="6" fillId="0" borderId="0" xfId="53" applyNumberFormat="1" applyFont="1" applyAlignment="1">
      <alignment horizontal="right" indent="2"/>
    </xf>
    <xf numFmtId="166" fontId="14" fillId="0" borderId="0" xfId="53" applyNumberFormat="1" applyFont="1" applyAlignment="1">
      <alignment horizontal="right" indent="2"/>
    </xf>
    <xf numFmtId="166" fontId="15" fillId="0" borderId="0" xfId="20" applyNumberFormat="1" applyFont="1" applyAlignment="1">
      <alignment horizontal="right" wrapText="1" indent="1"/>
    </xf>
    <xf numFmtId="165" fontId="15" fillId="0" borderId="0" xfId="6" applyNumberFormat="1" applyFont="1" applyFill="1" applyBorder="1" applyAlignment="1">
      <alignment horizontal="right" wrapText="1" indent="1"/>
    </xf>
    <xf numFmtId="166" fontId="23" fillId="0" borderId="0" xfId="20" applyNumberFormat="1" applyFont="1" applyAlignment="1">
      <alignment horizontal="right" wrapText="1" indent="1"/>
    </xf>
    <xf numFmtId="165" fontId="23" fillId="0" borderId="0" xfId="6" applyNumberFormat="1" applyFont="1" applyFill="1" applyBorder="1" applyAlignment="1">
      <alignment horizontal="right" wrapText="1" indent="1"/>
    </xf>
    <xf numFmtId="165" fontId="15" fillId="0" borderId="0" xfId="6" applyNumberFormat="1" applyFont="1" applyFill="1" applyBorder="1" applyAlignment="1">
      <alignment horizontal="right" vertical="center" wrapText="1" indent="1"/>
    </xf>
    <xf numFmtId="166" fontId="15" fillId="0" borderId="0" xfId="21" applyNumberFormat="1" applyAlignment="1">
      <alignment horizontal="right" vertical="center" wrapText="1" indent="1"/>
    </xf>
    <xf numFmtId="166" fontId="15" fillId="0" borderId="0" xfId="39" applyNumberFormat="1" applyFont="1" applyAlignment="1">
      <alignment horizontal="right" wrapText="1" indent="1"/>
    </xf>
    <xf numFmtId="0" fontId="34" fillId="0" borderId="0" xfId="54" applyFont="1" applyAlignment="1">
      <alignment horizontal="left" wrapText="1" indent="1"/>
    </xf>
    <xf numFmtId="166" fontId="15" fillId="0" borderId="0" xfId="39" applyNumberFormat="1" applyFont="1" applyAlignment="1">
      <alignment horizontal="right" indent="1"/>
    </xf>
    <xf numFmtId="166" fontId="23" fillId="0" borderId="0" xfId="39" applyNumberFormat="1" applyFont="1" applyAlignment="1">
      <alignment horizontal="right" indent="1"/>
    </xf>
    <xf numFmtId="0" fontId="35" fillId="0" borderId="0" xfId="54" applyFont="1" applyAlignment="1">
      <alignment horizontal="left" wrapText="1"/>
    </xf>
    <xf numFmtId="166" fontId="23" fillId="0" borderId="0" xfId="39" applyNumberFormat="1" applyFont="1" applyAlignment="1">
      <alignment horizontal="right" wrapText="1" indent="1"/>
    </xf>
    <xf numFmtId="0" fontId="14" fillId="0" borderId="0" xfId="53" applyFont="1"/>
    <xf numFmtId="0" fontId="36" fillId="0" borderId="0" xfId="53" applyFont="1"/>
    <xf numFmtId="0" fontId="23" fillId="0" borderId="0" xfId="53" applyFont="1" applyAlignment="1">
      <alignment horizontal="left" wrapText="1"/>
    </xf>
    <xf numFmtId="0" fontId="23" fillId="0" borderId="0" xfId="55" applyFont="1" applyAlignment="1">
      <alignment horizontal="left"/>
    </xf>
    <xf numFmtId="0" fontId="9" fillId="0" borderId="0" xfId="53" applyFont="1" applyAlignment="1">
      <alignment horizontal="center" vertical="center" wrapText="1"/>
    </xf>
    <xf numFmtId="0" fontId="14" fillId="0" borderId="0" xfId="53" applyFont="1" applyAlignment="1">
      <alignment horizontal="center" vertical="center" wrapText="1"/>
    </xf>
    <xf numFmtId="0" fontId="37" fillId="0" borderId="0" xfId="53" applyFont="1" applyAlignment="1">
      <alignment wrapText="1"/>
    </xf>
    <xf numFmtId="0" fontId="6" fillId="0" borderId="0" xfId="53" applyFont="1" applyAlignment="1">
      <alignment horizontal="center" vertical="center" wrapText="1"/>
    </xf>
    <xf numFmtId="0" fontId="14" fillId="0" borderId="0" xfId="53" applyFont="1" applyAlignment="1">
      <alignment vertical="center" wrapText="1"/>
    </xf>
    <xf numFmtId="0" fontId="6" fillId="0" borderId="1" xfId="53" applyFont="1" applyBorder="1" applyAlignment="1">
      <alignment horizontal="center" vertical="center" wrapText="1"/>
    </xf>
    <xf numFmtId="0" fontId="6" fillId="0" borderId="1" xfId="53" applyFont="1" applyBorder="1" applyAlignment="1">
      <alignment horizontal="center" vertical="center" wrapText="1"/>
    </xf>
    <xf numFmtId="0" fontId="6" fillId="0" borderId="2" xfId="53" applyFont="1" applyBorder="1" applyAlignment="1">
      <alignment horizontal="center" vertical="center" wrapText="1"/>
    </xf>
    <xf numFmtId="169" fontId="6" fillId="0" borderId="2" xfId="53" applyNumberFormat="1" applyFont="1" applyBorder="1" applyAlignment="1">
      <alignment horizontal="center" vertical="center" wrapText="1"/>
    </xf>
    <xf numFmtId="0" fontId="14" fillId="0" borderId="2" xfId="53" applyFont="1" applyBorder="1" applyAlignment="1">
      <alignment vertical="center" wrapText="1"/>
    </xf>
    <xf numFmtId="0" fontId="9" fillId="0" borderId="0" xfId="53" applyFont="1" applyAlignment="1">
      <alignment horizontal="right"/>
    </xf>
    <xf numFmtId="0" fontId="6" fillId="0" borderId="0" xfId="53" applyFont="1" applyAlignment="1">
      <alignment horizontal="right"/>
    </xf>
    <xf numFmtId="0" fontId="14" fillId="0" borderId="0" xfId="53" applyFont="1" applyAlignment="1">
      <alignment horizontal="left"/>
    </xf>
    <xf numFmtId="0" fontId="3" fillId="0" borderId="0" xfId="53" applyFont="1" applyAlignment="1">
      <alignment horizontal="left" wrapText="1"/>
    </xf>
    <xf numFmtId="0" fontId="3" fillId="0" borderId="0" xfId="53" applyFont="1" applyAlignment="1">
      <alignment horizontal="left" wrapText="1"/>
    </xf>
    <xf numFmtId="166" fontId="6" fillId="0" borderId="0" xfId="53" applyNumberFormat="1" applyFont="1" applyAlignment="1">
      <alignment horizontal="center" vertical="center" wrapText="1"/>
    </xf>
    <xf numFmtId="166" fontId="32" fillId="0" borderId="0" xfId="20" applyNumberFormat="1" applyFont="1" applyAlignment="1">
      <alignment horizontal="right" wrapText="1" indent="3"/>
    </xf>
    <xf numFmtId="0" fontId="15" fillId="0" borderId="0" xfId="53" applyFont="1"/>
    <xf numFmtId="166" fontId="15" fillId="0" borderId="0" xfId="53" applyNumberFormat="1" applyFont="1" applyAlignment="1">
      <alignment horizontal="center" vertical="center" wrapText="1"/>
    </xf>
    <xf numFmtId="166" fontId="29" fillId="0" borderId="0" xfId="20" applyNumberFormat="1" applyFont="1" applyAlignment="1">
      <alignment horizontal="right" wrapText="1" indent="3"/>
    </xf>
    <xf numFmtId="166" fontId="32" fillId="0" borderId="0" xfId="39" applyNumberFormat="1" applyFont="1" applyAlignment="1">
      <alignment horizontal="right" wrapText="1" indent="1"/>
    </xf>
    <xf numFmtId="166" fontId="32" fillId="0" borderId="0" xfId="21" applyNumberFormat="1" applyFont="1" applyAlignment="1">
      <alignment horizontal="right" wrapText="1" indent="1"/>
    </xf>
    <xf numFmtId="0" fontId="15" fillId="0" borderId="0" xfId="53" applyFont="1" applyAlignment="1">
      <alignment horizontal="center" vertical="center" wrapText="1"/>
    </xf>
    <xf numFmtId="0" fontId="23" fillId="0" borderId="0" xfId="53" applyFont="1" applyAlignment="1">
      <alignment vertical="center" wrapText="1"/>
    </xf>
    <xf numFmtId="0" fontId="38" fillId="0" borderId="1" xfId="53" applyFont="1" applyBorder="1" applyAlignment="1">
      <alignment horizontal="center" vertical="center" wrapText="1"/>
    </xf>
    <xf numFmtId="0" fontId="38" fillId="0" borderId="0" xfId="53" applyFont="1" applyAlignment="1">
      <alignment horizontal="center" vertical="center" wrapText="1"/>
    </xf>
    <xf numFmtId="0" fontId="38" fillId="0" borderId="2" xfId="53" applyFont="1" applyBorder="1" applyAlignment="1">
      <alignment horizontal="center" vertical="center" wrapText="1"/>
    </xf>
    <xf numFmtId="0" fontId="23" fillId="0" borderId="2" xfId="53" applyFont="1" applyBorder="1" applyAlignment="1">
      <alignment vertical="center" wrapText="1"/>
    </xf>
    <xf numFmtId="0" fontId="23" fillId="0" borderId="0" xfId="53" applyFont="1" applyAlignment="1">
      <alignment horizontal="left"/>
    </xf>
    <xf numFmtId="0" fontId="26" fillId="0" borderId="0" xfId="55" applyFont="1"/>
    <xf numFmtId="0" fontId="32" fillId="0" borderId="0" xfId="39" applyFont="1"/>
    <xf numFmtId="43" fontId="26" fillId="0" borderId="0" xfId="55" applyNumberFormat="1" applyFont="1"/>
    <xf numFmtId="0" fontId="15" fillId="0" borderId="0" xfId="55" applyFont="1"/>
    <xf numFmtId="166" fontId="15" fillId="0" borderId="0" xfId="22" applyNumberFormat="1" applyFont="1" applyAlignment="1">
      <alignment horizontal="right" wrapText="1" indent="1"/>
    </xf>
    <xf numFmtId="166" fontId="15" fillId="0" borderId="0" xfId="22" applyNumberFormat="1" applyFont="1" applyAlignment="1">
      <alignment wrapText="1"/>
    </xf>
    <xf numFmtId="0" fontId="6" fillId="0" borderId="0" xfId="55" applyFont="1" applyAlignment="1">
      <alignment horizontal="center"/>
    </xf>
    <xf numFmtId="0" fontId="6" fillId="0" borderId="0" xfId="53" applyFont="1" applyAlignment="1">
      <alignment horizontal="left"/>
    </xf>
    <xf numFmtId="166" fontId="15" fillId="0" borderId="0" xfId="22" applyNumberFormat="1" applyFont="1" applyAlignment="1">
      <alignment horizontal="right" vertical="center" wrapText="1" indent="1"/>
    </xf>
    <xf numFmtId="166" fontId="15" fillId="0" borderId="0" xfId="22" applyNumberFormat="1" applyFont="1" applyAlignment="1">
      <alignment vertical="center" wrapText="1"/>
    </xf>
    <xf numFmtId="166" fontId="15" fillId="0" borderId="0" xfId="5" applyNumberFormat="1" applyFont="1" applyFill="1" applyBorder="1" applyAlignment="1">
      <alignment horizontal="right" vertical="center" wrapText="1" indent="1"/>
    </xf>
    <xf numFmtId="0" fontId="6" fillId="0" borderId="0" xfId="55" applyFont="1" applyAlignment="1">
      <alignment horizontal="center" wrapText="1"/>
    </xf>
    <xf numFmtId="0" fontId="6" fillId="0" borderId="0" xfId="53" applyFont="1" applyAlignment="1">
      <alignment horizontal="left" vertical="center"/>
    </xf>
    <xf numFmtId="0" fontId="39" fillId="0" borderId="0" xfId="53" applyFont="1" applyAlignment="1">
      <alignment horizontal="left" wrapText="1"/>
    </xf>
    <xf numFmtId="0" fontId="6" fillId="0" borderId="0" xfId="53" applyFont="1" applyAlignment="1">
      <alignment horizontal="left" wrapText="1"/>
    </xf>
    <xf numFmtId="166" fontId="15" fillId="0" borderId="0" xfId="5" applyNumberFormat="1" applyFont="1" applyFill="1" applyBorder="1" applyAlignment="1">
      <alignment horizontal="right" wrapText="1" indent="1"/>
    </xf>
    <xf numFmtId="0" fontId="41" fillId="0" borderId="0" xfId="56" applyFont="1" applyAlignment="1">
      <alignment horizontal="center" vertical="center"/>
    </xf>
    <xf numFmtId="0" fontId="41" fillId="0" borderId="0" xfId="56" applyFont="1" applyAlignment="1">
      <alignment horizontal="centerContinuous"/>
    </xf>
    <xf numFmtId="0" fontId="6" fillId="0" borderId="0" xfId="56" applyFont="1" applyAlignment="1">
      <alignment horizontal="centerContinuous"/>
    </xf>
    <xf numFmtId="0" fontId="6" fillId="0" borderId="1" xfId="56" applyFont="1" applyBorder="1" applyAlignment="1">
      <alignment horizontal="center" vertical="center"/>
    </xf>
    <xf numFmtId="0" fontId="6" fillId="0" borderId="0" xfId="56" applyFont="1" applyAlignment="1">
      <alignment horizontal="center" vertical="center"/>
    </xf>
    <xf numFmtId="0" fontId="6" fillId="0" borderId="0" xfId="56" quotePrefix="1" applyFont="1" applyAlignment="1">
      <alignment horizontal="center" vertical="center"/>
    </xf>
    <xf numFmtId="0" fontId="6" fillId="0" borderId="3" xfId="56" applyFont="1" applyBorder="1" applyAlignment="1">
      <alignment horizontal="center" vertical="center" wrapText="1"/>
    </xf>
    <xf numFmtId="0" fontId="6" fillId="0" borderId="2" xfId="56" applyFont="1" applyBorder="1" applyAlignment="1">
      <alignment horizontal="center" vertical="center"/>
    </xf>
    <xf numFmtId="0" fontId="6" fillId="0" borderId="2" xfId="56" applyFont="1" applyBorder="1" applyAlignment="1">
      <alignment horizontal="centerContinuous"/>
    </xf>
    <xf numFmtId="0" fontId="26" fillId="0" borderId="1" xfId="55" applyFont="1" applyBorder="1"/>
    <xf numFmtId="0" fontId="26" fillId="0" borderId="0" xfId="56" applyFont="1" applyAlignment="1">
      <alignment horizontal="center"/>
    </xf>
    <xf numFmtId="0" fontId="3" fillId="0" borderId="0" xfId="57" applyFont="1" applyAlignment="1">
      <alignment horizontal="left"/>
    </xf>
    <xf numFmtId="0" fontId="26" fillId="0" borderId="0" xfId="56" applyFont="1"/>
    <xf numFmtId="0" fontId="3" fillId="0" borderId="0" xfId="56" applyFont="1" applyAlignment="1">
      <alignment horizontal="left"/>
    </xf>
    <xf numFmtId="0" fontId="5" fillId="0" borderId="0" xfId="39"/>
    <xf numFmtId="166" fontId="6" fillId="0" borderId="0" xfId="25" applyNumberFormat="1" applyFont="1" applyAlignment="1">
      <alignment horizontal="right" wrapText="1" indent="1"/>
    </xf>
    <xf numFmtId="166" fontId="6" fillId="0" borderId="0" xfId="25" applyNumberFormat="1" applyFont="1" applyAlignment="1">
      <alignment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55" applyFont="1" applyAlignment="1">
      <alignment horizontal="center"/>
    </xf>
    <xf numFmtId="166" fontId="6" fillId="0" borderId="0" xfId="25" applyNumberFormat="1" applyFont="1" applyAlignment="1">
      <alignment horizontal="right" vertical="center" wrapText="1" indent="1"/>
    </xf>
    <xf numFmtId="166" fontId="6" fillId="0" borderId="0" xfId="25" applyNumberFormat="1" applyFont="1" applyAlignment="1">
      <alignment vertical="center" wrapText="1"/>
    </xf>
    <xf numFmtId="0" fontId="15" fillId="0" borderId="0" xfId="53" applyFont="1" applyAlignment="1">
      <alignment horizontal="left"/>
    </xf>
    <xf numFmtId="0" fontId="15" fillId="0" borderId="0" xfId="0" applyFont="1" applyAlignment="1">
      <alignment horizontal="left" wrapText="1"/>
    </xf>
    <xf numFmtId="0" fontId="41" fillId="0" borderId="0" xfId="56" applyFont="1" applyAlignment="1">
      <alignment horizontal="center"/>
    </xf>
    <xf numFmtId="0" fontId="6" fillId="0" borderId="0" xfId="56" applyFont="1" applyAlignment="1">
      <alignment horizontal="center"/>
    </xf>
    <xf numFmtId="0" fontId="6" fillId="0" borderId="1" xfId="56" applyFont="1" applyBorder="1" applyAlignment="1">
      <alignment vertical="center"/>
    </xf>
    <xf numFmtId="0" fontId="6" fillId="0" borderId="3" xfId="56" applyFont="1" applyBorder="1" applyAlignment="1">
      <alignment horizontal="center" vertical="center"/>
    </xf>
    <xf numFmtId="0" fontId="6" fillId="0" borderId="2" xfId="56" applyFont="1" applyBorder="1" applyAlignment="1">
      <alignment horizontal="center"/>
    </xf>
    <xf numFmtId="0" fontId="43" fillId="0" borderId="0" xfId="58" applyFont="1">
      <alignment vertical="top" wrapText="1"/>
      <protection locked="0"/>
    </xf>
    <xf numFmtId="0" fontId="43" fillId="0" borderId="0" xfId="58" applyFont="1" applyAlignment="1">
      <alignment vertical="top" wrapText="1"/>
      <protection locked="0"/>
    </xf>
    <xf numFmtId="0" fontId="44" fillId="0" borderId="0" xfId="39" applyFont="1"/>
    <xf numFmtId="166" fontId="32" fillId="0" borderId="0" xfId="10" applyNumberFormat="1" applyFont="1" applyAlignment="1">
      <alignment horizontal="right" wrapText="1" indent="1"/>
    </xf>
    <xf numFmtId="166" fontId="32" fillId="0" borderId="0" xfId="11" applyNumberFormat="1" applyFont="1" applyAlignment="1">
      <alignment horizontal="right" wrapText="1" indent="1"/>
    </xf>
    <xf numFmtId="0" fontId="39" fillId="0" borderId="0" xfId="54" applyFont="1" applyAlignment="1">
      <alignment horizontal="left" wrapText="1" indent="1"/>
    </xf>
    <xf numFmtId="166" fontId="32" fillId="0" borderId="0" xfId="10" applyNumberFormat="1" applyFont="1" applyAlignment="1">
      <alignment horizontal="right" vertical="center" wrapText="1" indent="1"/>
    </xf>
    <xf numFmtId="166" fontId="32" fillId="0" borderId="0" xfId="11" applyNumberFormat="1" applyFont="1" applyAlignment="1">
      <alignment horizontal="right" vertical="center" wrapText="1" indent="1"/>
    </xf>
    <xf numFmtId="166" fontId="29" fillId="0" borderId="0" xfId="10" applyNumberFormat="1" applyFont="1" applyAlignment="1">
      <alignment horizontal="right" wrapText="1" indent="1"/>
    </xf>
    <xf numFmtId="166" fontId="29" fillId="0" borderId="0" xfId="11" applyNumberFormat="1" applyFont="1" applyAlignment="1">
      <alignment horizontal="right" wrapText="1" indent="1"/>
    </xf>
    <xf numFmtId="39" fontId="37" fillId="0" borderId="0" xfId="53" applyNumberFormat="1" applyFont="1" applyAlignment="1" applyProtection="1">
      <alignment wrapText="1"/>
      <protection locked="0"/>
    </xf>
    <xf numFmtId="0" fontId="46" fillId="0" borderId="0" xfId="59" applyFont="1"/>
    <xf numFmtId="0" fontId="14" fillId="0" borderId="0" xfId="58" applyFont="1" applyAlignment="1">
      <alignment horizontal="center" vertical="center" wrapText="1"/>
      <protection locked="0"/>
    </xf>
    <xf numFmtId="0" fontId="6" fillId="0" borderId="1" xfId="58" applyFont="1" applyBorder="1" applyAlignment="1">
      <alignment horizontal="center" vertical="center" wrapText="1"/>
      <protection locked="0"/>
    </xf>
    <xf numFmtId="16" fontId="6" fillId="0" borderId="0" xfId="58" applyNumberFormat="1" applyFont="1" applyAlignment="1">
      <alignment horizontal="center" vertical="center" wrapText="1"/>
      <protection locked="0"/>
    </xf>
    <xf numFmtId="0" fontId="6" fillId="0" borderId="0" xfId="58" applyFont="1" applyAlignment="1">
      <alignment horizontal="center" vertical="center" wrapText="1"/>
      <protection locked="0"/>
    </xf>
    <xf numFmtId="14" fontId="6" fillId="0" borderId="0" xfId="58" quotePrefix="1" applyNumberFormat="1" applyFont="1" applyAlignment="1">
      <alignment horizontal="center" vertical="center" wrapText="1"/>
      <protection locked="0"/>
    </xf>
    <xf numFmtId="0" fontId="6" fillId="0" borderId="3" xfId="58" applyFont="1" applyBorder="1" applyAlignment="1">
      <alignment horizontal="center" vertical="center"/>
      <protection locked="0"/>
    </xf>
    <xf numFmtId="0" fontId="6" fillId="0" borderId="2" xfId="58" applyFont="1" applyBorder="1" applyAlignment="1">
      <alignment horizontal="center" vertical="center" wrapText="1"/>
      <protection locked="0"/>
    </xf>
    <xf numFmtId="0" fontId="6" fillId="0" borderId="3" xfId="58" applyFont="1" applyBorder="1" applyAlignment="1">
      <alignment horizontal="center" vertical="center" wrapText="1"/>
      <protection locked="0"/>
    </xf>
    <xf numFmtId="0" fontId="14" fillId="0" borderId="2" xfId="58" applyFont="1" applyBorder="1" applyAlignment="1">
      <alignment horizontal="center" vertical="center" wrapText="1"/>
      <protection locked="0"/>
    </xf>
    <xf numFmtId="0" fontId="27" fillId="0" borderId="0" xfId="60" applyFont="1" applyAlignment="1">
      <alignment horizontal="right"/>
    </xf>
    <xf numFmtId="0" fontId="3" fillId="0" borderId="0" xfId="58" applyFont="1" applyAlignment="1">
      <protection locked="0"/>
    </xf>
    <xf numFmtId="0" fontId="47" fillId="0" borderId="0" xfId="15" applyFont="1"/>
    <xf numFmtId="0" fontId="1" fillId="0" borderId="0" xfId="15"/>
    <xf numFmtId="0" fontId="1" fillId="0" borderId="0" xfId="61"/>
    <xf numFmtId="1" fontId="47" fillId="0" borderId="0" xfId="15" applyNumberFormat="1" applyFont="1"/>
    <xf numFmtId="166" fontId="32" fillId="0" borderId="0" xfId="15" applyNumberFormat="1" applyFont="1" applyAlignment="1">
      <alignment horizontal="right" vertical="center" indent="1"/>
    </xf>
    <xf numFmtId="166" fontId="32" fillId="0" borderId="0" xfId="15" applyNumberFormat="1" applyFont="1" applyAlignment="1">
      <alignment horizontal="right" vertical="center"/>
    </xf>
    <xf numFmtId="1" fontId="32" fillId="0" borderId="0" xfId="15" applyNumberFormat="1" applyFont="1" applyAlignment="1">
      <alignment horizontal="right" vertical="center"/>
    </xf>
    <xf numFmtId="0" fontId="32" fillId="0" borderId="0" xfId="15" applyFont="1" applyAlignment="1">
      <alignment vertical="center" wrapText="1"/>
    </xf>
    <xf numFmtId="0" fontId="29" fillId="0" borderId="0" xfId="15" applyFont="1"/>
    <xf numFmtId="0" fontId="32" fillId="0" borderId="0" xfId="15" applyFont="1" applyAlignment="1">
      <alignment vertical="center"/>
    </xf>
    <xf numFmtId="0" fontId="32" fillId="0" borderId="0" xfId="15" applyFont="1"/>
    <xf numFmtId="0" fontId="32" fillId="0" borderId="0" xfId="62" applyFont="1" applyAlignment="1">
      <alignment horizontal="center" vertical="center" wrapText="1"/>
    </xf>
    <xf numFmtId="0" fontId="48" fillId="0" borderId="1" xfId="12" applyFont="1" applyBorder="1" applyAlignment="1">
      <alignment horizontal="center" vertical="center"/>
    </xf>
    <xf numFmtId="0" fontId="49" fillId="0" borderId="1" xfId="35" applyFont="1" applyBorder="1" applyAlignment="1">
      <alignment horizontal="center" vertical="center" wrapText="1"/>
    </xf>
    <xf numFmtId="0" fontId="49" fillId="0" borderId="1" xfId="63" applyFont="1" applyBorder="1" applyAlignment="1">
      <alignment horizontal="center" vertical="center" wrapText="1"/>
    </xf>
    <xf numFmtId="0" fontId="48" fillId="0" borderId="0" xfId="12" applyFont="1" applyAlignment="1">
      <alignment horizontal="center" vertical="center"/>
    </xf>
    <xf numFmtId="16" fontId="49" fillId="0" borderId="2" xfId="35" applyNumberFormat="1" applyFont="1" applyBorder="1" applyAlignment="1">
      <alignment horizontal="center" vertical="center" wrapText="1"/>
    </xf>
    <xf numFmtId="0" fontId="49" fillId="0" borderId="0" xfId="35" applyFont="1" applyAlignment="1">
      <alignment vertical="center" wrapText="1"/>
    </xf>
    <xf numFmtId="0" fontId="1" fillId="0" borderId="0" xfId="12"/>
    <xf numFmtId="0" fontId="49" fillId="0" borderId="0" xfId="35" applyFont="1" applyAlignment="1">
      <alignment horizontal="center" vertical="center" wrapText="1"/>
    </xf>
    <xf numFmtId="0" fontId="6" fillId="0" borderId="1" xfId="56" quotePrefix="1" applyFont="1" applyBorder="1" applyAlignment="1">
      <alignment horizontal="center" vertical="center"/>
    </xf>
    <xf numFmtId="0" fontId="49" fillId="0" borderId="0" xfId="63" applyFont="1" applyAlignment="1">
      <alignment horizontal="center" vertical="center" wrapText="1"/>
    </xf>
    <xf numFmtId="0" fontId="49" fillId="0" borderId="2" xfId="63" applyFont="1" applyBorder="1" applyAlignment="1">
      <alignment horizontal="center" vertical="center" wrapText="1"/>
    </xf>
    <xf numFmtId="0" fontId="6" fillId="0" borderId="2" xfId="56" quotePrefix="1" applyFont="1" applyBorder="1" applyAlignment="1">
      <alignment horizontal="center" vertical="center"/>
    </xf>
    <xf numFmtId="0" fontId="32" fillId="0" borderId="2" xfId="15" applyFont="1" applyBorder="1"/>
    <xf numFmtId="0" fontId="48" fillId="0" borderId="0" xfId="62" applyFont="1"/>
    <xf numFmtId="0" fontId="51" fillId="0" borderId="0" xfId="62" applyFont="1" applyAlignment="1">
      <alignment horizontal="right"/>
    </xf>
    <xf numFmtId="0" fontId="51" fillId="0" borderId="0" xfId="62" applyFont="1"/>
    <xf numFmtId="0" fontId="48" fillId="0" borderId="0" xfId="15" applyFont="1"/>
    <xf numFmtId="0" fontId="32" fillId="0" borderId="0" xfId="62" applyFont="1"/>
    <xf numFmtId="0" fontId="52" fillId="0" borderId="0" xfId="15" applyFont="1"/>
    <xf numFmtId="0" fontId="53" fillId="0" borderId="0" xfId="62" applyFont="1"/>
    <xf numFmtId="0" fontId="54" fillId="0" borderId="0" xfId="15" applyFont="1"/>
    <xf numFmtId="0" fontId="32" fillId="0" borderId="0" xfId="17" applyFont="1"/>
    <xf numFmtId="0" fontId="32" fillId="0" borderId="0" xfId="61" applyFont="1"/>
    <xf numFmtId="166" fontId="32" fillId="0" borderId="0" xfId="15" applyNumberFormat="1" applyFont="1" applyAlignment="1">
      <alignment horizontal="right" wrapText="1"/>
    </xf>
    <xf numFmtId="0" fontId="32" fillId="0" borderId="0" xfId="62" applyFont="1" applyAlignment="1">
      <alignment horizontal="right"/>
    </xf>
    <xf numFmtId="1" fontId="32" fillId="0" borderId="0" xfId="62" applyNumberFormat="1" applyFont="1" applyAlignment="1">
      <alignment horizontal="right"/>
    </xf>
    <xf numFmtId="0" fontId="32" fillId="0" borderId="0" xfId="62" applyFont="1" applyAlignment="1">
      <alignment horizontal="left" indent="1"/>
    </xf>
    <xf numFmtId="166" fontId="32" fillId="0" borderId="0" xfId="62" applyNumberFormat="1" applyFont="1" applyAlignment="1">
      <alignment horizontal="right"/>
    </xf>
    <xf numFmtId="0" fontId="23" fillId="0" borderId="0" xfId="64" applyFont="1"/>
    <xf numFmtId="1" fontId="32" fillId="0" borderId="0" xfId="15" applyNumberFormat="1" applyFont="1"/>
    <xf numFmtId="166" fontId="32" fillId="0" borderId="0" xfId="15" applyNumberFormat="1" applyFont="1" applyAlignment="1">
      <alignment horizontal="right" wrapText="1" indent="1"/>
    </xf>
    <xf numFmtId="1" fontId="32" fillId="0" borderId="0" xfId="63" applyNumberFormat="1" applyFont="1"/>
    <xf numFmtId="0" fontId="32" fillId="0" borderId="0" xfId="63" applyFont="1"/>
    <xf numFmtId="0" fontId="55" fillId="0" borderId="0" xfId="15" applyFont="1" applyAlignment="1">
      <alignment horizontal="left" wrapText="1" indent="1"/>
    </xf>
    <xf numFmtId="0" fontId="56" fillId="0" borderId="0" xfId="13" applyFont="1"/>
    <xf numFmtId="166" fontId="57" fillId="0" borderId="0" xfId="15" applyNumberFormat="1" applyFont="1" applyAlignment="1">
      <alignment horizontal="right" wrapText="1" indent="1"/>
    </xf>
    <xf numFmtId="1" fontId="57" fillId="0" borderId="0" xfId="15" applyNumberFormat="1" applyFont="1"/>
    <xf numFmtId="0" fontId="57" fillId="0" borderId="0" xfId="15" applyFont="1"/>
    <xf numFmtId="0" fontId="58" fillId="0" borderId="0" xfId="17" applyFont="1"/>
    <xf numFmtId="0" fontId="59" fillId="0" borderId="0" xfId="62" applyFont="1"/>
    <xf numFmtId="0" fontId="60" fillId="0" borderId="0" xfId="17" applyFont="1"/>
    <xf numFmtId="0" fontId="61" fillId="0" borderId="0" xfId="62" applyFont="1"/>
    <xf numFmtId="166" fontId="29" fillId="0" borderId="0" xfId="62" applyNumberFormat="1" applyFont="1" applyAlignment="1">
      <alignment horizontal="right" indent="1"/>
    </xf>
    <xf numFmtId="166" fontId="29" fillId="0" borderId="0" xfId="15" applyNumberFormat="1" applyFont="1" applyAlignment="1">
      <alignment horizontal="right" wrapText="1" indent="1"/>
    </xf>
    <xf numFmtId="1" fontId="29" fillId="0" borderId="0" xfId="15" applyNumberFormat="1" applyFont="1"/>
    <xf numFmtId="0" fontId="29" fillId="0" borderId="0" xfId="62" applyFont="1"/>
    <xf numFmtId="0" fontId="62" fillId="0" borderId="0" xfId="64" applyFont="1"/>
    <xf numFmtId="0" fontId="6" fillId="0" borderId="1" xfId="56" applyFont="1" applyBorder="1" applyAlignment="1">
      <alignment horizontal="center" vertical="center" wrapText="1"/>
    </xf>
    <xf numFmtId="0" fontId="36" fillId="0" borderId="1" xfId="56" applyFont="1" applyBorder="1" applyAlignment="1">
      <alignment horizontal="center" vertical="center" wrapText="1"/>
    </xf>
    <xf numFmtId="0" fontId="63" fillId="0" borderId="0" xfId="15" applyFont="1" applyAlignment="1">
      <alignment horizontal="center" wrapText="1"/>
    </xf>
    <xf numFmtId="0" fontId="6" fillId="0" borderId="0" xfId="56" applyFont="1" applyAlignment="1">
      <alignment horizontal="center" vertical="center" wrapText="1"/>
    </xf>
    <xf numFmtId="0" fontId="6" fillId="0" borderId="2" xfId="56" applyFont="1" applyBorder="1" applyAlignment="1">
      <alignment horizontal="center" vertical="center" wrapText="1"/>
    </xf>
    <xf numFmtId="0" fontId="6" fillId="0" borderId="1" xfId="56" applyFont="1" applyBorder="1" applyAlignment="1">
      <alignment horizontal="center" vertical="center" wrapText="1"/>
    </xf>
    <xf numFmtId="0" fontId="6" fillId="0" borderId="1" xfId="56" applyFont="1" applyBorder="1" applyAlignment="1">
      <alignment horizontal="center" vertical="center"/>
    </xf>
    <xf numFmtId="0" fontId="6" fillId="0" borderId="2" xfId="56" applyFont="1" applyBorder="1" applyAlignment="1">
      <alignment horizontal="center" vertical="center" wrapText="1"/>
    </xf>
    <xf numFmtId="0" fontId="6" fillId="0" borderId="2" xfId="56" quotePrefix="1" applyFont="1" applyBorder="1" applyAlignment="1">
      <alignment horizontal="center" vertical="center" wrapText="1"/>
    </xf>
    <xf numFmtId="0" fontId="6" fillId="0" borderId="2" xfId="56" applyFont="1" applyBorder="1" applyAlignment="1">
      <alignment horizontal="center" vertical="center"/>
    </xf>
    <xf numFmtId="0" fontId="63" fillId="0" borderId="2" xfId="15" applyFont="1" applyBorder="1" applyAlignment="1">
      <alignment horizontal="center" wrapText="1"/>
    </xf>
    <xf numFmtId="0" fontId="64" fillId="0" borderId="0" xfId="15" applyFont="1" applyAlignment="1">
      <alignment horizontal="right"/>
    </xf>
    <xf numFmtId="0" fontId="53" fillId="0" borderId="0" xfId="15" applyFont="1"/>
    <xf numFmtId="166" fontId="32" fillId="0" borderId="0" xfId="14" applyNumberFormat="1" applyFont="1" applyAlignment="1">
      <alignment horizontal="right" indent="4"/>
    </xf>
    <xf numFmtId="0" fontId="32" fillId="0" borderId="0" xfId="14" applyFont="1" applyAlignment="1">
      <alignment horizontal="right" indent="1"/>
    </xf>
    <xf numFmtId="0" fontId="48" fillId="0" borderId="0" xfId="17" applyFont="1"/>
    <xf numFmtId="0" fontId="59" fillId="0" borderId="0" xfId="17" applyFont="1"/>
    <xf numFmtId="166" fontId="57" fillId="0" borderId="0" xfId="14" applyNumberFormat="1" applyFont="1" applyAlignment="1">
      <alignment horizontal="right" indent="4"/>
    </xf>
    <xf numFmtId="0" fontId="57" fillId="0" borderId="0" xfId="14" applyFont="1" applyAlignment="1">
      <alignment horizontal="right" indent="1"/>
    </xf>
    <xf numFmtId="0" fontId="61" fillId="0" borderId="0" xfId="17" applyFont="1"/>
    <xf numFmtId="166" fontId="29" fillId="0" borderId="0" xfId="14" applyNumberFormat="1" applyFont="1" applyAlignment="1">
      <alignment horizontal="right" indent="4"/>
    </xf>
    <xf numFmtId="0" fontId="29" fillId="0" borderId="0" xfId="14" applyFont="1" applyAlignment="1">
      <alignment horizontal="right" indent="1"/>
    </xf>
    <xf numFmtId="0" fontId="49" fillId="0" borderId="2" xfId="35" applyFont="1" applyBorder="1" applyAlignment="1">
      <alignment horizontal="center" vertical="center" wrapText="1"/>
    </xf>
    <xf numFmtId="0" fontId="59" fillId="0" borderId="0" xfId="62" applyFont="1" applyAlignment="1">
      <alignment horizontal="right"/>
    </xf>
    <xf numFmtId="0" fontId="53" fillId="0" borderId="0" xfId="17" applyFont="1"/>
    <xf numFmtId="0" fontId="32" fillId="0" borderId="0" xfId="14" applyFont="1"/>
    <xf numFmtId="166" fontId="32" fillId="0" borderId="0" xfId="14" applyNumberFormat="1" applyFont="1" applyAlignment="1">
      <alignment horizontal="center"/>
    </xf>
    <xf numFmtId="166" fontId="57" fillId="0" borderId="0" xfId="14" applyNumberFormat="1" applyFont="1" applyAlignment="1">
      <alignment horizontal="center"/>
    </xf>
    <xf numFmtId="166" fontId="29" fillId="0" borderId="0" xfId="14" applyNumberFormat="1" applyFont="1" applyAlignment="1">
      <alignment horizontal="center"/>
    </xf>
    <xf numFmtId="0" fontId="53" fillId="0" borderId="0" xfId="61" applyFont="1"/>
    <xf numFmtId="0" fontId="54" fillId="0" borderId="0" xfId="12" applyFont="1"/>
    <xf numFmtId="0" fontId="55" fillId="0" borderId="0" xfId="61" applyFont="1" applyAlignment="1">
      <alignment horizontal="left" wrapText="1" indent="1"/>
    </xf>
    <xf numFmtId="0" fontId="2" fillId="0" borderId="0" xfId="65"/>
    <xf numFmtId="0" fontId="15" fillId="0" borderId="0" xfId="57" applyFont="1"/>
    <xf numFmtId="166" fontId="15" fillId="0" borderId="0" xfId="65" applyNumberFormat="1" applyFont="1" applyAlignment="1">
      <alignment horizontal="right" indent="1"/>
    </xf>
    <xf numFmtId="1" fontId="15" fillId="0" borderId="0" xfId="65" applyNumberFormat="1" applyFont="1" applyAlignment="1">
      <alignment horizontal="right"/>
    </xf>
    <xf numFmtId="0" fontId="15" fillId="0" borderId="0" xfId="57" applyFont="1" applyAlignment="1">
      <alignment horizontal="left" indent="1"/>
    </xf>
    <xf numFmtId="166" fontId="15" fillId="0" borderId="0" xfId="65" applyNumberFormat="1" applyFont="1" applyAlignment="1">
      <alignment horizontal="right"/>
    </xf>
    <xf numFmtId="0" fontId="27" fillId="0" borderId="0" xfId="66" applyFont="1"/>
    <xf numFmtId="166" fontId="2" fillId="0" borderId="0" xfId="65" applyNumberFormat="1"/>
    <xf numFmtId="166" fontId="34" fillId="0" borderId="0" xfId="67" applyNumberFormat="1" applyFont="1" applyAlignment="1">
      <alignment horizontal="right" indent="1"/>
    </xf>
    <xf numFmtId="1" fontId="15" fillId="0" borderId="0" xfId="67" applyNumberFormat="1" applyAlignment="1">
      <alignment horizontal="right"/>
    </xf>
    <xf numFmtId="0" fontId="15" fillId="0" borderId="0" xfId="68" applyFont="1" applyAlignment="1">
      <alignment horizontal="left" indent="1"/>
    </xf>
    <xf numFmtId="0" fontId="15" fillId="0" borderId="0" xfId="66" applyFont="1"/>
    <xf numFmtId="166" fontId="15" fillId="0" borderId="0" xfId="67" applyNumberFormat="1" applyAlignment="1">
      <alignment horizontal="right"/>
    </xf>
    <xf numFmtId="1" fontId="2" fillId="0" borderId="0" xfId="65" applyNumberFormat="1"/>
    <xf numFmtId="166" fontId="64" fillId="0" borderId="0" xfId="67" applyNumberFormat="1" applyFont="1" applyAlignment="1">
      <alignment horizontal="right" indent="1"/>
    </xf>
    <xf numFmtId="1" fontId="64" fillId="0" borderId="0" xfId="67" applyNumberFormat="1" applyFont="1" applyAlignment="1">
      <alignment horizontal="right"/>
    </xf>
    <xf numFmtId="1" fontId="27" fillId="0" borderId="0" xfId="67" applyNumberFormat="1" applyFont="1" applyAlignment="1">
      <alignment horizontal="right"/>
    </xf>
    <xf numFmtId="0" fontId="27" fillId="0" borderId="0" xfId="66" applyFont="1" applyAlignment="1">
      <alignment horizontal="left"/>
    </xf>
    <xf numFmtId="166" fontId="15" fillId="0" borderId="0" xfId="67" applyNumberFormat="1" applyAlignment="1">
      <alignment horizontal="right" indent="1"/>
    </xf>
    <xf numFmtId="0" fontId="15" fillId="0" borderId="0" xfId="66" applyFont="1" applyAlignment="1">
      <alignment wrapText="1"/>
    </xf>
    <xf numFmtId="0" fontId="15" fillId="0" borderId="0" xfId="66" applyFont="1" applyAlignment="1">
      <alignment horizontal="left" wrapText="1"/>
    </xf>
    <xf numFmtId="0" fontId="15" fillId="0" borderId="0" xfId="66" applyFont="1" applyAlignment="1">
      <alignment horizontal="left"/>
    </xf>
    <xf numFmtId="166" fontId="23" fillId="0" borderId="0" xfId="67" applyNumberFormat="1" applyFont="1" applyAlignment="1">
      <alignment horizontal="right" indent="1"/>
    </xf>
    <xf numFmtId="0" fontId="23" fillId="0" borderId="0" xfId="66" applyFont="1"/>
    <xf numFmtId="0" fontId="23" fillId="0" borderId="0" xfId="66" applyFont="1" applyAlignment="1">
      <alignment horizontal="left"/>
    </xf>
    <xf numFmtId="0" fontId="15" fillId="0" borderId="0" xfId="65" applyFont="1"/>
    <xf numFmtId="0" fontId="6" fillId="0" borderId="0" xfId="65" applyFont="1" applyAlignment="1">
      <alignment horizontal="center" vertical="center" wrapText="1"/>
    </xf>
    <xf numFmtId="0" fontId="6" fillId="0" borderId="3" xfId="65" applyFont="1" applyBorder="1" applyAlignment="1">
      <alignment horizontal="center" vertical="center" wrapText="1"/>
    </xf>
    <xf numFmtId="0" fontId="6" fillId="0" borderId="2" xfId="65" applyFont="1" applyBorder="1" applyAlignment="1">
      <alignment horizontal="center" vertical="center" wrapText="1"/>
    </xf>
    <xf numFmtId="0" fontId="15" fillId="0" borderId="2" xfId="65" applyFont="1" applyBorder="1"/>
    <xf numFmtId="0" fontId="27" fillId="0" borderId="1" xfId="65" applyFont="1" applyBorder="1" applyAlignment="1">
      <alignment horizontal="right"/>
    </xf>
    <xf numFmtId="0" fontId="6" fillId="0" borderId="0" xfId="65" applyFont="1"/>
    <xf numFmtId="0" fontId="30" fillId="0" borderId="0" xfId="69" applyFont="1"/>
    <xf numFmtId="0" fontId="3" fillId="0" borderId="0" xfId="70" applyFont="1" applyAlignment="1">
      <alignment horizontal="left"/>
    </xf>
    <xf numFmtId="0" fontId="31" fillId="0" borderId="0" xfId="65" applyFont="1"/>
    <xf numFmtId="166" fontId="15" fillId="0" borderId="0" xfId="65" applyNumberFormat="1" applyFont="1" applyAlignment="1">
      <alignment horizontal="right" indent="2"/>
    </xf>
    <xf numFmtId="1" fontId="15" fillId="0" borderId="0" xfId="65" applyNumberFormat="1" applyFont="1" applyAlignment="1">
      <alignment horizontal="right" indent="1"/>
    </xf>
    <xf numFmtId="166" fontId="15" fillId="0" borderId="0" xfId="67" applyNumberFormat="1" applyAlignment="1">
      <alignment horizontal="right" indent="2"/>
    </xf>
    <xf numFmtId="166" fontId="34" fillId="0" borderId="0" xfId="67" applyNumberFormat="1" applyFont="1" applyAlignment="1">
      <alignment horizontal="right" indent="2"/>
    </xf>
    <xf numFmtId="1" fontId="34" fillId="0" borderId="0" xfId="67" applyNumberFormat="1" applyFont="1" applyAlignment="1">
      <alignment horizontal="right" indent="1"/>
    </xf>
    <xf numFmtId="1" fontId="15" fillId="0" borderId="0" xfId="67" applyNumberFormat="1" applyAlignment="1">
      <alignment horizontal="right" indent="1"/>
    </xf>
    <xf numFmtId="0" fontId="15" fillId="0" borderId="0" xfId="46" applyFont="1" applyAlignment="1">
      <alignment horizontal="left" indent="1"/>
    </xf>
    <xf numFmtId="0" fontId="15" fillId="0" borderId="0" xfId="66" applyFont="1" applyAlignment="1">
      <alignment horizontal="left" indent="1"/>
    </xf>
    <xf numFmtId="166" fontId="64" fillId="0" borderId="0" xfId="67" applyNumberFormat="1" applyFont="1" applyAlignment="1">
      <alignment horizontal="right" indent="2"/>
    </xf>
    <xf numFmtId="1" fontId="64" fillId="0" borderId="0" xfId="67" applyNumberFormat="1" applyFont="1" applyAlignment="1">
      <alignment horizontal="right" indent="1"/>
    </xf>
    <xf numFmtId="1" fontId="27" fillId="0" borderId="0" xfId="67" applyNumberFormat="1" applyFont="1" applyAlignment="1">
      <alignment horizontal="right" indent="1"/>
    </xf>
    <xf numFmtId="0" fontId="25" fillId="0" borderId="0" xfId="66" applyFont="1"/>
    <xf numFmtId="166" fontId="23" fillId="0" borderId="0" xfId="67" applyNumberFormat="1" applyFont="1" applyAlignment="1">
      <alignment horizontal="right" indent="2"/>
    </xf>
    <xf numFmtId="1" fontId="23" fillId="0" borderId="0" xfId="67" applyNumberFormat="1" applyFont="1" applyAlignment="1">
      <alignment horizontal="right" indent="1"/>
    </xf>
    <xf numFmtId="0" fontId="6" fillId="0" borderId="1" xfId="65" applyFont="1" applyBorder="1" applyAlignment="1">
      <alignment horizontal="center" vertical="center" wrapText="1"/>
    </xf>
    <xf numFmtId="0" fontId="9" fillId="0" borderId="0" xfId="65" applyFont="1" applyAlignment="1">
      <alignment horizontal="right"/>
    </xf>
    <xf numFmtId="0" fontId="27" fillId="0" borderId="0" xfId="65" applyFont="1" applyAlignment="1">
      <alignment horizontal="right"/>
    </xf>
    <xf numFmtId="0" fontId="1" fillId="0" borderId="0" xfId="71"/>
    <xf numFmtId="0" fontId="1" fillId="0" borderId="0" xfId="71" applyAlignment="1">
      <alignment horizontal="center"/>
    </xf>
    <xf numFmtId="0" fontId="1" fillId="0" borderId="0" xfId="72" applyAlignment="1">
      <alignment horizontal="center"/>
    </xf>
    <xf numFmtId="0" fontId="1" fillId="0" borderId="0" xfId="72"/>
    <xf numFmtId="170" fontId="15" fillId="0" borderId="0" xfId="48" applyNumberFormat="1" applyFont="1" applyFill="1"/>
    <xf numFmtId="0" fontId="15" fillId="0" borderId="0" xfId="73"/>
    <xf numFmtId="170" fontId="15" fillId="0" borderId="0" xfId="48" applyNumberFormat="1" applyFont="1"/>
    <xf numFmtId="0" fontId="15" fillId="0" borderId="0" xfId="33"/>
    <xf numFmtId="0" fontId="2" fillId="0" borderId="0" xfId="74"/>
    <xf numFmtId="171" fontId="66" fillId="0" borderId="0" xfId="75" applyNumberFormat="1" applyFont="1" applyBorder="1" applyAlignment="1">
      <alignment horizontal="center"/>
    </xf>
    <xf numFmtId="0" fontId="23" fillId="0" borderId="0" xfId="74" applyFont="1"/>
    <xf numFmtId="166" fontId="15" fillId="0" borderId="0" xfId="74" applyNumberFormat="1" applyFont="1" applyAlignment="1">
      <alignment horizontal="center"/>
    </xf>
    <xf numFmtId="0" fontId="15" fillId="0" borderId="0" xfId="75" applyFont="1" applyBorder="1" applyAlignment="1">
      <alignment horizontal="center"/>
    </xf>
    <xf numFmtId="0" fontId="15" fillId="0" borderId="0" xfId="33" applyAlignment="1">
      <alignment horizontal="center"/>
    </xf>
    <xf numFmtId="166" fontId="15" fillId="0" borderId="0" xfId="74" applyNumberFormat="1" applyFont="1" applyAlignment="1">
      <alignment horizontal="right" indent="3"/>
    </xf>
    <xf numFmtId="1" fontId="15" fillId="0" borderId="0" xfId="74" applyNumberFormat="1" applyFont="1" applyAlignment="1">
      <alignment horizontal="right" indent="3"/>
    </xf>
    <xf numFmtId="0" fontId="18" fillId="0" borderId="0" xfId="19"/>
    <xf numFmtId="166" fontId="15" fillId="0" borderId="0" xfId="74" applyNumberFormat="1" applyFont="1" applyAlignment="1">
      <alignment horizontal="right" indent="2"/>
    </xf>
    <xf numFmtId="1" fontId="15" fillId="0" borderId="0" xfId="74" applyNumberFormat="1" applyFont="1" applyAlignment="1">
      <alignment horizontal="right" indent="2"/>
    </xf>
    <xf numFmtId="2" fontId="15" fillId="0" borderId="0" xfId="74" applyNumberFormat="1" applyFont="1" applyAlignment="1">
      <alignment horizontal="right" indent="3"/>
    </xf>
    <xf numFmtId="0" fontId="18" fillId="0" borderId="0" xfId="19" applyAlignment="1">
      <alignment vertical="center" wrapText="1"/>
    </xf>
    <xf numFmtId="171" fontId="67" fillId="0" borderId="0" xfId="75" applyNumberFormat="1" applyFont="1" applyBorder="1" applyAlignment="1">
      <alignment horizontal="center"/>
    </xf>
    <xf numFmtId="0" fontId="1" fillId="0" borderId="0" xfId="76" applyAlignment="1">
      <alignment horizontal="right" indent="3"/>
    </xf>
    <xf numFmtId="0" fontId="1" fillId="0" borderId="0" xfId="76" applyAlignment="1">
      <alignment horizontal="right" indent="2"/>
    </xf>
    <xf numFmtId="0" fontId="31" fillId="0" borderId="0" xfId="74" applyFont="1"/>
    <xf numFmtId="166" fontId="23" fillId="0" borderId="0" xfId="74" applyNumberFormat="1" applyFont="1" applyAlignment="1">
      <alignment horizontal="right" indent="3"/>
    </xf>
    <xf numFmtId="166" fontId="23" fillId="0" borderId="0" xfId="74" applyNumberFormat="1" applyFont="1" applyAlignment="1">
      <alignment horizontal="right" indent="2"/>
    </xf>
    <xf numFmtId="1" fontId="23" fillId="0" borderId="0" xfId="74" applyNumberFormat="1" applyFont="1" applyAlignment="1">
      <alignment horizontal="right" indent="2"/>
    </xf>
    <xf numFmtId="0" fontId="31" fillId="0" borderId="0" xfId="74" applyFont="1" applyAlignment="1">
      <alignment horizontal="center"/>
    </xf>
    <xf numFmtId="0" fontId="15" fillId="0" borderId="1" xfId="74" applyFont="1" applyBorder="1" applyAlignment="1">
      <alignment horizontal="center" vertical="center"/>
    </xf>
    <xf numFmtId="0" fontId="31" fillId="0" borderId="0" xfId="74" applyFont="1" applyAlignment="1">
      <alignment vertical="center"/>
    </xf>
    <xf numFmtId="0" fontId="15" fillId="0" borderId="2" xfId="74" applyFont="1" applyBorder="1" applyAlignment="1">
      <alignment horizontal="center" vertical="center"/>
    </xf>
    <xf numFmtId="0" fontId="31" fillId="0" borderId="2" xfId="74" applyFont="1" applyBorder="1" applyAlignment="1">
      <alignment vertical="center"/>
    </xf>
    <xf numFmtId="0" fontId="31" fillId="0" borderId="2" xfId="74" applyFont="1" applyBorder="1"/>
    <xf numFmtId="0" fontId="68" fillId="0" borderId="0" xfId="74" applyFont="1" applyAlignment="1">
      <alignment horizontal="right"/>
    </xf>
    <xf numFmtId="0" fontId="26" fillId="0" borderId="0" xfId="74" applyFont="1" applyAlignment="1">
      <alignment horizontal="center"/>
    </xf>
    <xf numFmtId="0" fontId="26" fillId="0" borderId="0" xfId="74" applyFont="1"/>
    <xf numFmtId="0" fontId="26" fillId="0" borderId="0" xfId="74" applyFont="1" applyAlignment="1">
      <alignment horizontal="left"/>
    </xf>
    <xf numFmtId="0" fontId="3" fillId="0" borderId="0" xfId="74" applyFont="1" applyAlignment="1">
      <alignment horizontal="left"/>
    </xf>
    <xf numFmtId="0" fontId="15" fillId="0" borderId="0" xfId="77" applyFont="1"/>
    <xf numFmtId="166" fontId="15" fillId="0" borderId="0" xfId="77" applyNumberFormat="1" applyFont="1"/>
    <xf numFmtId="166" fontId="23" fillId="0" borderId="0" xfId="77" applyNumberFormat="1" applyFont="1"/>
    <xf numFmtId="165" fontId="69" fillId="0" borderId="0" xfId="78" applyNumberFormat="1" applyFont="1" applyFill="1" applyBorder="1" applyAlignment="1">
      <alignment horizontal="right"/>
    </xf>
    <xf numFmtId="3" fontId="70" fillId="0" borderId="0" xfId="19" applyNumberFormat="1" applyFont="1" applyAlignment="1">
      <alignment horizontal="left"/>
    </xf>
    <xf numFmtId="3" fontId="70" fillId="0" borderId="0" xfId="19" applyNumberFormat="1" applyFont="1"/>
    <xf numFmtId="166" fontId="15" fillId="0" borderId="0" xfId="77" applyNumberFormat="1" applyFont="1" applyAlignment="1">
      <alignment horizontal="right" indent="2"/>
    </xf>
    <xf numFmtId="0" fontId="15" fillId="0" borderId="0" xfId="79" applyFont="1"/>
    <xf numFmtId="0" fontId="27" fillId="0" borderId="0" xfId="79" applyFont="1"/>
    <xf numFmtId="166" fontId="32" fillId="0" borderId="0" xfId="49" applyNumberFormat="1" applyFont="1" applyFill="1" applyBorder="1" applyAlignment="1">
      <alignment horizontal="right" vertical="center" indent="2"/>
    </xf>
    <xf numFmtId="166" fontId="32" fillId="0" borderId="0" xfId="8" applyNumberFormat="1" applyFont="1" applyFill="1" applyBorder="1" applyAlignment="1">
      <alignment horizontal="right" vertical="center" wrapText="1" indent="2"/>
    </xf>
    <xf numFmtId="166" fontId="32" fillId="0" borderId="0" xfId="49" applyNumberFormat="1" applyFont="1" applyFill="1" applyBorder="1" applyAlignment="1">
      <alignment vertical="center"/>
    </xf>
    <xf numFmtId="0" fontId="15" fillId="0" borderId="0" xfId="79" applyFont="1" applyAlignment="1">
      <alignment horizontal="left"/>
    </xf>
    <xf numFmtId="0" fontId="27" fillId="0" borderId="0" xfId="79" quotePrefix="1" applyFont="1" applyAlignment="1">
      <alignment horizontal="left"/>
    </xf>
    <xf numFmtId="166" fontId="29" fillId="0" borderId="0" xfId="49" applyNumberFormat="1" applyFont="1" applyFill="1" applyBorder="1" applyAlignment="1">
      <alignment horizontal="right" vertical="center" indent="2"/>
    </xf>
    <xf numFmtId="166" fontId="29" fillId="0" borderId="0" xfId="8" applyNumberFormat="1" applyFont="1" applyFill="1" applyBorder="1" applyAlignment="1">
      <alignment horizontal="right" vertical="center" wrapText="1" indent="2"/>
    </xf>
    <xf numFmtId="166" fontId="29" fillId="0" borderId="0" xfId="49" applyNumberFormat="1" applyFont="1" applyFill="1" applyBorder="1" applyAlignment="1">
      <alignment vertical="center"/>
    </xf>
    <xf numFmtId="0" fontId="23" fillId="0" borderId="0" xfId="79" applyFont="1" applyAlignment="1">
      <alignment horizontal="left"/>
    </xf>
    <xf numFmtId="0" fontId="27" fillId="0" borderId="0" xfId="77" applyFont="1"/>
    <xf numFmtId="166" fontId="15" fillId="0" borderId="0" xfId="79" applyNumberFormat="1" applyFont="1" applyAlignment="1">
      <alignment horizontal="right" indent="1"/>
    </xf>
    <xf numFmtId="0" fontId="5" fillId="0" borderId="0" xfId="2" applyAlignment="1">
      <alignment wrapText="1"/>
    </xf>
    <xf numFmtId="166" fontId="23" fillId="0" borderId="0" xfId="79" applyNumberFormat="1" applyFont="1" applyAlignment="1">
      <alignment horizontal="right" indent="1"/>
    </xf>
    <xf numFmtId="0" fontId="15" fillId="0" borderId="1" xfId="80" applyFont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0" fontId="32" fillId="0" borderId="3" xfId="19" applyFont="1" applyBorder="1" applyAlignment="1">
      <alignment horizontal="center" vertical="center" wrapText="1"/>
    </xf>
    <xf numFmtId="0" fontId="32" fillId="0" borderId="1" xfId="2" applyFont="1" applyBorder="1" applyAlignment="1">
      <alignment horizontal="center" vertical="center" wrapText="1"/>
    </xf>
    <xf numFmtId="0" fontId="38" fillId="0" borderId="0" xfId="77" applyFont="1" applyAlignment="1">
      <alignment wrapText="1"/>
    </xf>
    <xf numFmtId="0" fontId="15" fillId="0" borderId="1" xfId="1" applyFont="1" applyBorder="1" applyAlignment="1">
      <alignment horizontal="center" vertical="center" wrapText="1"/>
    </xf>
    <xf numFmtId="0" fontId="32" fillId="0" borderId="1" xfId="2" applyFont="1" applyBorder="1" applyAlignment="1">
      <alignment horizontal="center" vertical="center" wrapText="1"/>
    </xf>
    <xf numFmtId="0" fontId="32" fillId="0" borderId="0" xfId="19" applyFont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32" fillId="0" borderId="2" xfId="2" applyFont="1" applyBorder="1" applyAlignment="1">
      <alignment horizontal="center" vertical="center" wrapText="1"/>
    </xf>
    <xf numFmtId="0" fontId="32" fillId="0" borderId="2" xfId="19" applyFont="1" applyBorder="1" applyAlignment="1">
      <alignment horizontal="center" vertical="center" wrapText="1"/>
    </xf>
    <xf numFmtId="0" fontId="27" fillId="0" borderId="0" xfId="79" applyFont="1" applyAlignment="1">
      <alignment horizontal="right"/>
    </xf>
    <xf numFmtId="0" fontId="15" fillId="0" borderId="1" xfId="79" applyFont="1" applyBorder="1"/>
    <xf numFmtId="0" fontId="26" fillId="0" borderId="0" xfId="79" applyFont="1"/>
    <xf numFmtId="0" fontId="3" fillId="0" borderId="0" xfId="79" applyFont="1" applyAlignment="1">
      <alignment horizontal="center"/>
    </xf>
    <xf numFmtId="0" fontId="3" fillId="0" borderId="0" xfId="79" applyFont="1"/>
    <xf numFmtId="166" fontId="32" fillId="0" borderId="0" xfId="8" applyNumberFormat="1" applyFont="1" applyFill="1" applyBorder="1" applyAlignment="1">
      <alignment horizontal="right" vertical="center" indent="2"/>
    </xf>
    <xf numFmtId="166" fontId="32" fillId="0" borderId="0" xfId="8" applyNumberFormat="1" applyFont="1" applyFill="1" applyBorder="1" applyAlignment="1">
      <alignment vertical="center"/>
    </xf>
    <xf numFmtId="0" fontId="15" fillId="0" borderId="0" xfId="79" applyFont="1" applyAlignment="1">
      <alignment wrapText="1"/>
    </xf>
    <xf numFmtId="166" fontId="29" fillId="0" borderId="0" xfId="8" applyNumberFormat="1" applyFont="1" applyFill="1" applyBorder="1" applyAlignment="1">
      <alignment horizontal="right" vertical="center" indent="2"/>
    </xf>
    <xf numFmtId="166" fontId="29" fillId="0" borderId="0" xfId="8" applyNumberFormat="1" applyFont="1" applyFill="1" applyBorder="1" applyAlignment="1">
      <alignment vertical="center"/>
    </xf>
    <xf numFmtId="0" fontId="23" fillId="0" borderId="0" xfId="79" applyFont="1"/>
    <xf numFmtId="166" fontId="23" fillId="0" borderId="0" xfId="79" applyNumberFormat="1" applyFont="1" applyAlignment="1">
      <alignment horizontal="right" indent="2"/>
    </xf>
    <xf numFmtId="1" fontId="23" fillId="0" borderId="0" xfId="79" applyNumberFormat="1" applyFont="1" applyAlignment="1">
      <alignment horizontal="right" indent="1"/>
    </xf>
    <xf numFmtId="0" fontId="48" fillId="0" borderId="2" xfId="19" applyFont="1" applyBorder="1" applyAlignment="1">
      <alignment horizontal="center" vertical="center" wrapText="1"/>
    </xf>
    <xf numFmtId="1" fontId="15" fillId="0" borderId="0" xfId="79" applyNumberFormat="1" applyFont="1"/>
    <xf numFmtId="0" fontId="7" fillId="0" borderId="0" xfId="81" applyFont="1"/>
    <xf numFmtId="0" fontId="7" fillId="0" borderId="0" xfId="82" applyFont="1"/>
    <xf numFmtId="0" fontId="6" fillId="0" borderId="0" xfId="83" applyFont="1"/>
    <xf numFmtId="0" fontId="72" fillId="0" borderId="0" xfId="81" applyFont="1"/>
    <xf numFmtId="166" fontId="6" fillId="0" borderId="0" xfId="81" applyNumberFormat="1" applyFont="1"/>
    <xf numFmtId="1" fontId="6" fillId="0" borderId="0" xfId="81" applyNumberFormat="1" applyFont="1"/>
    <xf numFmtId="0" fontId="6" fillId="0" borderId="0" xfId="82" applyFont="1" applyAlignment="1">
      <alignment horizontal="left"/>
    </xf>
    <xf numFmtId="0" fontId="6" fillId="0" borderId="0" xfId="82" applyFont="1" applyAlignment="1">
      <alignment horizontal="left" wrapText="1"/>
    </xf>
    <xf numFmtId="0" fontId="6" fillId="0" borderId="0" xfId="81" applyFont="1"/>
    <xf numFmtId="0" fontId="14" fillId="0" borderId="0" xfId="82" applyFont="1"/>
    <xf numFmtId="166" fontId="14" fillId="0" borderId="0" xfId="81" applyNumberFormat="1" applyFont="1"/>
    <xf numFmtId="49" fontId="6" fillId="0" borderId="0" xfId="82" applyNumberFormat="1" applyFont="1" applyAlignment="1">
      <alignment horizontal="left"/>
    </xf>
    <xf numFmtId="1" fontId="14" fillId="0" borderId="0" xfId="81" applyNumberFormat="1" applyFont="1"/>
    <xf numFmtId="49" fontId="14" fillId="0" borderId="0" xfId="82" applyNumberFormat="1" applyFont="1" applyAlignment="1">
      <alignment horizontal="left"/>
    </xf>
    <xf numFmtId="0" fontId="14" fillId="0" borderId="0" xfId="81" applyFont="1"/>
    <xf numFmtId="49" fontId="14" fillId="0" borderId="0" xfId="84" applyNumberFormat="1" applyFont="1" applyFill="1" applyBorder="1" applyAlignment="1"/>
    <xf numFmtId="0" fontId="73" fillId="0" borderId="0" xfId="82" applyFont="1" applyAlignment="1">
      <alignment horizontal="center" wrapText="1"/>
    </xf>
    <xf numFmtId="1" fontId="6" fillId="0" borderId="1" xfId="81" applyNumberFormat="1" applyFont="1" applyBorder="1" applyAlignment="1">
      <alignment horizontal="center"/>
    </xf>
    <xf numFmtId="1" fontId="6" fillId="0" borderId="1" xfId="82" applyNumberFormat="1" applyFont="1" applyBorder="1" applyAlignment="1">
      <alignment horizontal="center"/>
    </xf>
    <xf numFmtId="166" fontId="6" fillId="0" borderId="1" xfId="82" applyNumberFormat="1" applyFont="1" applyBorder="1" applyAlignment="1">
      <alignment horizontal="center"/>
    </xf>
    <xf numFmtId="0" fontId="6" fillId="0" borderId="0" xfId="82" applyFont="1" applyAlignment="1">
      <alignment horizontal="center"/>
    </xf>
    <xf numFmtId="0" fontId="48" fillId="0" borderId="1" xfId="26" applyFont="1" applyBorder="1" applyAlignment="1">
      <alignment horizontal="center" wrapText="1"/>
    </xf>
    <xf numFmtId="0" fontId="74" fillId="0" borderId="0" xfId="26" applyFont="1" applyAlignment="1">
      <alignment wrapText="1"/>
    </xf>
    <xf numFmtId="0" fontId="48" fillId="0" borderId="0" xfId="26" applyFont="1" applyAlignment="1">
      <alignment horizontal="center" wrapText="1"/>
    </xf>
    <xf numFmtId="0" fontId="48" fillId="0" borderId="0" xfId="26" applyFont="1" applyAlignment="1">
      <alignment horizontal="center" wrapText="1"/>
    </xf>
    <xf numFmtId="0" fontId="48" fillId="0" borderId="2" xfId="26" applyFont="1" applyBorder="1" applyAlignment="1">
      <alignment horizontal="center" wrapText="1"/>
    </xf>
    <xf numFmtId="0" fontId="6" fillId="0" borderId="2" xfId="81" applyFont="1" applyBorder="1"/>
    <xf numFmtId="17" fontId="48" fillId="0" borderId="2" xfId="26" quotePrefix="1" applyNumberFormat="1" applyFont="1" applyBorder="1" applyAlignment="1">
      <alignment horizontal="center" wrapText="1"/>
    </xf>
    <xf numFmtId="0" fontId="48" fillId="0" borderId="2" xfId="26" applyFont="1" applyBorder="1" applyAlignment="1">
      <alignment horizontal="center" wrapText="1"/>
    </xf>
    <xf numFmtId="0" fontId="6" fillId="0" borderId="2" xfId="82" applyFont="1" applyBorder="1" applyAlignment="1">
      <alignment horizontal="center"/>
    </xf>
    <xf numFmtId="0" fontId="7" fillId="0" borderId="2" xfId="81" applyFont="1" applyBorder="1"/>
    <xf numFmtId="0" fontId="9" fillId="0" borderId="1" xfId="81" applyFont="1" applyBorder="1" applyAlignment="1">
      <alignment horizontal="right"/>
    </xf>
    <xf numFmtId="0" fontId="6" fillId="0" borderId="1" xfId="81" applyFont="1" applyBorder="1"/>
    <xf numFmtId="0" fontId="9" fillId="0" borderId="1" xfId="81" applyFont="1" applyBorder="1"/>
    <xf numFmtId="0" fontId="6" fillId="0" borderId="0" xfId="82" applyFont="1"/>
    <xf numFmtId="1" fontId="75" fillId="0" borderId="0" xfId="81" applyNumberFormat="1" applyFont="1"/>
    <xf numFmtId="0" fontId="24" fillId="0" borderId="0" xfId="82" applyFont="1"/>
    <xf numFmtId="0" fontId="24" fillId="0" borderId="0" xfId="81" applyFont="1"/>
    <xf numFmtId="1" fontId="3" fillId="0" borderId="0" xfId="81" applyNumberFormat="1" applyFont="1" applyAlignment="1">
      <alignment horizontal="left"/>
    </xf>
    <xf numFmtId="0" fontId="36" fillId="0" borderId="0" xfId="81" applyFont="1"/>
    <xf numFmtId="0" fontId="36" fillId="0" borderId="0" xfId="83" applyFont="1"/>
    <xf numFmtId="166" fontId="36" fillId="0" borderId="0" xfId="83" applyNumberFormat="1" applyFont="1"/>
    <xf numFmtId="0" fontId="6" fillId="0" borderId="0" xfId="81" applyFont="1" applyAlignment="1">
      <alignment horizontal="right"/>
    </xf>
    <xf numFmtId="1" fontId="6" fillId="0" borderId="0" xfId="81" applyNumberFormat="1" applyFont="1" applyAlignment="1">
      <alignment horizontal="right"/>
    </xf>
    <xf numFmtId="1" fontId="6" fillId="0" borderId="0" xfId="83" applyNumberFormat="1" applyFont="1" applyAlignment="1">
      <alignment horizontal="right"/>
    </xf>
    <xf numFmtId="0" fontId="6" fillId="0" borderId="0" xfId="83" applyFont="1" applyAlignment="1">
      <alignment wrapText="1"/>
    </xf>
    <xf numFmtId="0" fontId="6" fillId="0" borderId="0" xfId="82" applyFont="1" applyAlignment="1">
      <alignment wrapText="1"/>
    </xf>
    <xf numFmtId="166" fontId="9" fillId="0" borderId="0" xfId="81" applyNumberFormat="1" applyFont="1"/>
    <xf numFmtId="0" fontId="14" fillId="0" borderId="0" xfId="81" applyFont="1" applyAlignment="1">
      <alignment horizontal="right"/>
    </xf>
    <xf numFmtId="1" fontId="14" fillId="0" borderId="0" xfId="81" applyNumberFormat="1" applyFont="1" applyAlignment="1">
      <alignment horizontal="right"/>
    </xf>
    <xf numFmtId="166" fontId="36" fillId="0" borderId="0" xfId="81" applyNumberFormat="1" applyFont="1"/>
    <xf numFmtId="49" fontId="14" fillId="0" borderId="0" xfId="85" applyNumberFormat="1" applyFont="1" applyFill="1" applyBorder="1" applyAlignment="1">
      <alignment wrapText="1"/>
    </xf>
    <xf numFmtId="49" fontId="14" fillId="0" borderId="0" xfId="85" applyNumberFormat="1" applyFont="1" applyFill="1" applyBorder="1" applyAlignment="1"/>
    <xf numFmtId="0" fontId="48" fillId="0" borderId="0" xfId="0" applyFont="1" applyAlignment="1">
      <alignment vertical="center" wrapText="1"/>
    </xf>
    <xf numFmtId="0" fontId="48" fillId="0" borderId="1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0" fontId="48" fillId="0" borderId="2" xfId="26" applyFont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0" fontId="6" fillId="0" borderId="0" xfId="81" applyFont="1" applyAlignment="1">
      <alignment vertical="center"/>
    </xf>
    <xf numFmtId="0" fontId="36" fillId="0" borderId="1" xfId="81" applyFont="1" applyBorder="1"/>
    <xf numFmtId="0" fontId="6" fillId="0" borderId="0" xfId="82" applyFont="1" applyAlignment="1">
      <alignment vertical="center"/>
    </xf>
    <xf numFmtId="1" fontId="9" fillId="0" borderId="0" xfId="81" applyNumberFormat="1" applyFont="1" applyAlignment="1">
      <alignment horizontal="center"/>
    </xf>
    <xf numFmtId="1" fontId="14" fillId="0" borderId="0" xfId="81" applyNumberFormat="1" applyFont="1" applyAlignment="1">
      <alignment horizontal="center"/>
    </xf>
    <xf numFmtId="0" fontId="77" fillId="0" borderId="0" xfId="81" applyFont="1"/>
    <xf numFmtId="1" fontId="30" fillId="0" borderId="0" xfId="81" applyNumberFormat="1" applyFont="1" applyAlignment="1">
      <alignment horizontal="left"/>
    </xf>
    <xf numFmtId="0" fontId="78" fillId="0" borderId="0" xfId="82" applyFont="1"/>
    <xf numFmtId="0" fontId="36" fillId="0" borderId="2" xfId="82" applyFont="1" applyBorder="1"/>
    <xf numFmtId="166" fontId="6" fillId="0" borderId="0" xfId="83" applyNumberFormat="1" applyFont="1"/>
    <xf numFmtId="1" fontId="6" fillId="0" borderId="0" xfId="82" applyNumberFormat="1" applyFont="1"/>
    <xf numFmtId="1" fontId="6" fillId="0" borderId="0" xfId="83" applyNumberFormat="1" applyFont="1"/>
    <xf numFmtId="0" fontId="36" fillId="0" borderId="0" xfId="82" applyFont="1" applyAlignment="1">
      <alignment horizontal="left"/>
    </xf>
    <xf numFmtId="166" fontId="6" fillId="0" borderId="0" xfId="83" applyNumberFormat="1" applyFont="1" applyAlignment="1">
      <alignment horizontal="right"/>
    </xf>
    <xf numFmtId="1" fontId="14" fillId="0" borderId="0" xfId="83" applyNumberFormat="1" applyFont="1"/>
    <xf numFmtId="166" fontId="14" fillId="0" borderId="0" xfId="83" applyNumberFormat="1" applyFont="1"/>
    <xf numFmtId="1" fontId="14" fillId="0" borderId="0" xfId="82" applyNumberFormat="1" applyFont="1"/>
    <xf numFmtId="0" fontId="79" fillId="0" borderId="0" xfId="81" applyFont="1"/>
    <xf numFmtId="49" fontId="14" fillId="0" borderId="0" xfId="86" applyNumberFormat="1" applyFont="1" applyFill="1" applyBorder="1" applyAlignment="1"/>
    <xf numFmtId="0" fontId="80" fillId="0" borderId="0" xfId="26" applyFont="1"/>
    <xf numFmtId="1" fontId="80" fillId="0" borderId="0" xfId="26" applyNumberFormat="1" applyFont="1"/>
    <xf numFmtId="166" fontId="48" fillId="0" borderId="0" xfId="26" applyNumberFormat="1" applyFont="1"/>
    <xf numFmtId="0" fontId="48" fillId="0" borderId="0" xfId="26" applyFont="1"/>
    <xf numFmtId="1" fontId="48" fillId="0" borderId="0" xfId="26" applyNumberFormat="1" applyFont="1"/>
    <xf numFmtId="166" fontId="61" fillId="0" borderId="0" xfId="26" applyNumberFormat="1" applyFont="1"/>
    <xf numFmtId="0" fontId="61" fillId="0" borderId="0" xfId="26" applyFont="1"/>
    <xf numFmtId="1" fontId="61" fillId="0" borderId="0" xfId="26" applyNumberFormat="1" applyFont="1"/>
    <xf numFmtId="1" fontId="81" fillId="0" borderId="0" xfId="81" applyNumberFormat="1" applyFont="1" applyAlignment="1">
      <alignment horizontal="center"/>
    </xf>
    <xf numFmtId="1" fontId="82" fillId="0" borderId="0" xfId="81" applyNumberFormat="1" applyFont="1" applyAlignment="1">
      <alignment horizontal="center"/>
    </xf>
    <xf numFmtId="0" fontId="83" fillId="0" borderId="0" xfId="26" applyFont="1"/>
    <xf numFmtId="0" fontId="6" fillId="0" borderId="0" xfId="66" applyFont="1" applyAlignment="1">
      <alignment horizontal="left" indent="1"/>
    </xf>
    <xf numFmtId="0" fontId="6" fillId="0" borderId="0" xfId="57" applyFont="1"/>
    <xf numFmtId="166" fontId="6" fillId="0" borderId="0" xfId="65" applyNumberFormat="1" applyFont="1" applyAlignment="1">
      <alignment horizontal="right" indent="2"/>
    </xf>
    <xf numFmtId="1" fontId="6" fillId="0" borderId="0" xfId="65" applyNumberFormat="1" applyFont="1" applyAlignment="1">
      <alignment horizontal="right" indent="1"/>
    </xf>
    <xf numFmtId="166" fontId="6" fillId="0" borderId="0" xfId="65" applyNumberFormat="1" applyFont="1"/>
    <xf numFmtId="0" fontId="6" fillId="0" borderId="0" xfId="67" applyFont="1"/>
    <xf numFmtId="0" fontId="15" fillId="0" borderId="0" xfId="87" applyFont="1" applyAlignment="1">
      <alignment horizontal="left" indent="1"/>
    </xf>
    <xf numFmtId="0" fontId="25" fillId="0" borderId="0" xfId="87" applyFont="1" applyAlignment="1">
      <alignment horizontal="left" indent="1"/>
    </xf>
    <xf numFmtId="0" fontId="14" fillId="0" borderId="0" xfId="65" applyFont="1"/>
    <xf numFmtId="166" fontId="14" fillId="0" borderId="0" xfId="65" applyNumberFormat="1" applyFont="1"/>
    <xf numFmtId="0" fontId="14" fillId="0" borderId="0" xfId="67" applyFont="1"/>
    <xf numFmtId="0" fontId="23" fillId="0" borderId="0" xfId="88" applyFont="1" applyAlignment="1">
      <alignment horizontal="left" wrapText="1" indent="1"/>
    </xf>
    <xf numFmtId="166" fontId="6" fillId="0" borderId="0" xfId="67" applyNumberFormat="1" applyFont="1"/>
    <xf numFmtId="0" fontId="39" fillId="0" borderId="0" xfId="67" applyFont="1"/>
    <xf numFmtId="166" fontId="39" fillId="0" borderId="0" xfId="67" applyNumberFormat="1" applyFont="1"/>
    <xf numFmtId="166" fontId="14" fillId="0" borderId="0" xfId="67" applyNumberFormat="1" applyFont="1"/>
    <xf numFmtId="0" fontId="48" fillId="0" borderId="0" xfId="11" applyFont="1" applyAlignment="1">
      <alignment horizontal="center" vertical="center" wrapText="1"/>
    </xf>
    <xf numFmtId="0" fontId="48" fillId="0" borderId="3" xfId="11" applyFont="1" applyBorder="1" applyAlignment="1">
      <alignment horizontal="center" vertical="center" wrapText="1"/>
    </xf>
    <xf numFmtId="0" fontId="6" fillId="0" borderId="2" xfId="65" applyFont="1" applyBorder="1"/>
    <xf numFmtId="0" fontId="9" fillId="0" borderId="1" xfId="65" applyFont="1" applyBorder="1" applyAlignment="1">
      <alignment horizontal="right"/>
    </xf>
    <xf numFmtId="0" fontId="14" fillId="0" borderId="0" xfId="69" applyFont="1"/>
    <xf numFmtId="0" fontId="77" fillId="0" borderId="0" xfId="65" applyFont="1"/>
    <xf numFmtId="0" fontId="30" fillId="0" borderId="0" xfId="70" applyFont="1" applyAlignment="1">
      <alignment horizontal="left"/>
    </xf>
    <xf numFmtId="0" fontId="15" fillId="0" borderId="0" xfId="89"/>
    <xf numFmtId="2" fontId="15" fillId="0" borderId="0" xfId="89" applyNumberFormat="1"/>
    <xf numFmtId="2" fontId="23" fillId="0" borderId="0" xfId="90" applyNumberFormat="1" applyFont="1" applyAlignment="1">
      <alignment horizontal="right" indent="1"/>
    </xf>
    <xf numFmtId="2" fontId="23" fillId="0" borderId="0" xfId="90" quotePrefix="1" applyNumberFormat="1" applyFont="1" applyAlignment="1">
      <alignment horizontal="right" indent="1"/>
    </xf>
    <xf numFmtId="2" fontId="23" fillId="0" borderId="0" xfId="90" quotePrefix="1" applyNumberFormat="1" applyFont="1"/>
    <xf numFmtId="2" fontId="23" fillId="0" borderId="0" xfId="90" applyNumberFormat="1" applyFont="1"/>
    <xf numFmtId="2" fontId="23" fillId="0" borderId="0" xfId="90" applyNumberFormat="1" applyFont="1" applyAlignment="1">
      <alignment horizontal="right"/>
    </xf>
    <xf numFmtId="166" fontId="62" fillId="0" borderId="0" xfId="91" applyNumberFormat="1" applyFont="1" applyAlignment="1">
      <alignment horizontal="center"/>
    </xf>
    <xf numFmtId="0" fontId="62" fillId="0" borderId="0" xfId="91" applyFont="1" applyAlignment="1">
      <alignment horizontal="left"/>
    </xf>
    <xf numFmtId="2" fontId="23" fillId="0" borderId="0" xfId="89" applyNumberFormat="1" applyFont="1" applyAlignment="1">
      <alignment horizontal="right" indent="1"/>
    </xf>
    <xf numFmtId="2" fontId="23" fillId="0" borderId="0" xfId="89" applyNumberFormat="1" applyFont="1"/>
    <xf numFmtId="2" fontId="15" fillId="0" borderId="0" xfId="90" applyNumberFormat="1" applyFont="1" applyAlignment="1">
      <alignment horizontal="right" indent="1"/>
    </xf>
    <xf numFmtId="2" fontId="15" fillId="0" borderId="0" xfId="89" applyNumberFormat="1" applyAlignment="1">
      <alignment horizontal="right" indent="1"/>
    </xf>
    <xf numFmtId="0" fontId="38" fillId="0" borderId="0" xfId="91" applyFont="1"/>
    <xf numFmtId="0" fontId="84" fillId="0" borderId="0" xfId="91" applyFont="1"/>
    <xf numFmtId="2" fontId="14" fillId="0" borderId="0" xfId="90" applyNumberFormat="1" applyFont="1" applyAlignment="1">
      <alignment horizontal="right"/>
    </xf>
    <xf numFmtId="0" fontId="26" fillId="0" borderId="0" xfId="91" applyFont="1"/>
    <xf numFmtId="0" fontId="48" fillId="0" borderId="0" xfId="19" applyFont="1" applyAlignment="1">
      <alignment horizontal="center" vertical="center" wrapText="1"/>
    </xf>
    <xf numFmtId="0" fontId="31" fillId="0" borderId="0" xfId="91" applyFont="1" applyAlignment="1">
      <alignment horizontal="center"/>
    </xf>
    <xf numFmtId="0" fontId="31" fillId="0" borderId="0" xfId="91" applyFont="1"/>
    <xf numFmtId="0" fontId="2" fillId="0" borderId="0" xfId="91" applyFont="1"/>
    <xf numFmtId="0" fontId="48" fillId="0" borderId="1" xfId="0" applyFont="1" applyBorder="1" applyAlignment="1">
      <alignment horizontal="center" vertical="center" wrapText="1"/>
    </xf>
    <xf numFmtId="0" fontId="15" fillId="0" borderId="1" xfId="91" applyFont="1" applyBorder="1" applyAlignment="1">
      <alignment horizontal="center" vertical="center"/>
    </xf>
    <xf numFmtId="0" fontId="15" fillId="0" borderId="1" xfId="91" quotePrefix="1" applyFont="1" applyBorder="1" applyAlignment="1">
      <alignment horizontal="center" vertical="center"/>
    </xf>
    <xf numFmtId="0" fontId="15" fillId="0" borderId="0" xfId="91" applyFont="1"/>
    <xf numFmtId="0" fontId="48" fillId="0" borderId="0" xfId="0" applyFont="1" applyAlignment="1">
      <alignment horizontal="center" vertical="center"/>
    </xf>
    <xf numFmtId="0" fontId="15" fillId="0" borderId="0" xfId="91" applyFont="1" applyAlignment="1">
      <alignment horizontal="center" vertical="center"/>
    </xf>
    <xf numFmtId="0" fontId="15" fillId="0" borderId="0" xfId="91" quotePrefix="1" applyFont="1" applyAlignment="1">
      <alignment horizontal="center" vertical="center"/>
    </xf>
    <xf numFmtId="0" fontId="15" fillId="0" borderId="3" xfId="91" applyFont="1" applyBorder="1" applyAlignment="1">
      <alignment horizontal="center" vertical="center"/>
    </xf>
    <xf numFmtId="0" fontId="15" fillId="0" borderId="2" xfId="91" applyFont="1" applyBorder="1"/>
    <xf numFmtId="0" fontId="26" fillId="0" borderId="2" xfId="91" applyFont="1" applyBorder="1"/>
    <xf numFmtId="0" fontId="27" fillId="0" borderId="0" xfId="91" applyFont="1" applyAlignment="1">
      <alignment horizontal="right"/>
    </xf>
    <xf numFmtId="0" fontId="26" fillId="0" borderId="0" xfId="89" applyFont="1"/>
    <xf numFmtId="0" fontId="75" fillId="0" borderId="0" xfId="91" applyFont="1" applyAlignment="1">
      <alignment horizontal="left"/>
    </xf>
    <xf numFmtId="0" fontId="3" fillId="0" borderId="0" xfId="89" applyFont="1"/>
    <xf numFmtId="0" fontId="32" fillId="0" borderId="0" xfId="11" applyFont="1"/>
    <xf numFmtId="2" fontId="32" fillId="0" borderId="0" xfId="11" applyNumberFormat="1" applyFont="1" applyAlignment="1">
      <alignment horizontal="right" indent="2"/>
    </xf>
    <xf numFmtId="2" fontId="32" fillId="0" borderId="0" xfId="11" applyNumberFormat="1" applyFont="1" applyAlignment="1">
      <alignment horizontal="right" indent="1"/>
    </xf>
    <xf numFmtId="0" fontId="15" fillId="0" borderId="0" xfId="92" applyFont="1" applyAlignment="1">
      <alignment horizontal="left"/>
    </xf>
    <xf numFmtId="175" fontId="32" fillId="0" borderId="0" xfId="11" applyNumberFormat="1" applyFont="1"/>
    <xf numFmtId="176" fontId="32" fillId="0" borderId="0" xfId="11" applyNumberFormat="1" applyFont="1"/>
    <xf numFmtId="43" fontId="32" fillId="0" borderId="0" xfId="4" applyFont="1" applyAlignment="1">
      <alignment horizontal="right" indent="2"/>
    </xf>
    <xf numFmtId="2" fontId="15" fillId="0" borderId="0" xfId="92" applyNumberFormat="1" applyFont="1" applyAlignment="1">
      <alignment horizontal="right" indent="1"/>
    </xf>
    <xf numFmtId="0" fontId="25" fillId="0" borderId="0" xfId="92" applyFont="1" applyAlignment="1">
      <alignment horizontal="left"/>
    </xf>
    <xf numFmtId="2" fontId="23" fillId="0" borderId="0" xfId="92" applyNumberFormat="1" applyFont="1" applyAlignment="1">
      <alignment horizontal="right" indent="2"/>
    </xf>
    <xf numFmtId="2" fontId="23" fillId="0" borderId="0" xfId="92" applyNumberFormat="1" applyFont="1" applyAlignment="1">
      <alignment horizontal="right" indent="1"/>
    </xf>
    <xf numFmtId="0" fontId="23" fillId="0" borderId="0" xfId="92" applyFont="1"/>
    <xf numFmtId="43" fontId="29" fillId="0" borderId="0" xfId="4" applyFont="1" applyAlignment="1">
      <alignment horizontal="right" indent="2"/>
    </xf>
    <xf numFmtId="0" fontId="15" fillId="0" borderId="0" xfId="92" applyFont="1" applyAlignment="1">
      <alignment horizontal="left" wrapText="1"/>
    </xf>
    <xf numFmtId="43" fontId="32" fillId="0" borderId="0" xfId="11" applyNumberFormat="1" applyFont="1"/>
    <xf numFmtId="0" fontId="15" fillId="0" borderId="0" xfId="93" applyAlignment="1">
      <alignment horizontal="center" vertical="center" wrapText="1"/>
    </xf>
    <xf numFmtId="0" fontId="6" fillId="0" borderId="1" xfId="91" applyFont="1" applyBorder="1" applyAlignment="1">
      <alignment horizontal="center" vertical="center" wrapText="1"/>
    </xf>
    <xf numFmtId="0" fontId="6" fillId="0" borderId="1" xfId="91" applyFont="1" applyBorder="1" applyAlignment="1">
      <alignment horizontal="center" vertical="center"/>
    </xf>
    <xf numFmtId="0" fontId="15" fillId="0" borderId="0" xfId="94" applyAlignment="1">
      <alignment vertical="center"/>
    </xf>
    <xf numFmtId="0" fontId="6" fillId="0" borderId="0" xfId="91" applyFont="1" applyAlignment="1">
      <alignment horizontal="center" vertical="center" wrapText="1"/>
    </xf>
    <xf numFmtId="0" fontId="6" fillId="0" borderId="0" xfId="91" applyFont="1" applyAlignment="1">
      <alignment horizontal="center" vertical="center"/>
    </xf>
    <xf numFmtId="0" fontId="15" fillId="0" borderId="0" xfId="93"/>
    <xf numFmtId="0" fontId="6" fillId="0" borderId="2" xfId="91" applyFont="1" applyBorder="1" applyAlignment="1">
      <alignment horizontal="center" vertical="center" wrapText="1"/>
    </xf>
    <xf numFmtId="0" fontId="6" fillId="0" borderId="3" xfId="91" applyFont="1" applyBorder="1" applyAlignment="1">
      <alignment horizontal="center" vertical="center"/>
    </xf>
    <xf numFmtId="0" fontId="15" fillId="0" borderId="2" xfId="94" applyBorder="1" applyAlignment="1">
      <alignment vertical="center"/>
    </xf>
    <xf numFmtId="0" fontId="15" fillId="0" borderId="1" xfId="94" applyBorder="1" applyAlignment="1">
      <alignment vertical="center"/>
    </xf>
    <xf numFmtId="0" fontId="23" fillId="0" borderId="0" xfId="94" applyFont="1" applyAlignment="1">
      <alignment horizontal="center" vertical="center"/>
    </xf>
    <xf numFmtId="0" fontId="26" fillId="0" borderId="0" xfId="93" applyFont="1"/>
    <xf numFmtId="0" fontId="23" fillId="0" borderId="0" xfId="94" applyFont="1" applyAlignment="1">
      <alignment vertical="center"/>
    </xf>
    <xf numFmtId="0" fontId="3" fillId="0" borderId="0" xfId="94" applyFont="1" applyAlignment="1">
      <alignment vertical="center"/>
    </xf>
    <xf numFmtId="0" fontId="3" fillId="0" borderId="0" xfId="93" applyFont="1"/>
    <xf numFmtId="0" fontId="44" fillId="0" borderId="0" xfId="94" applyFont="1"/>
    <xf numFmtId="49" fontId="44" fillId="0" borderId="0" xfId="94" applyNumberFormat="1" applyFont="1" applyAlignment="1">
      <alignment horizontal="left" wrapText="1"/>
    </xf>
    <xf numFmtId="4" fontId="44" fillId="0" borderId="0" xfId="94" applyNumberFormat="1" applyFont="1"/>
    <xf numFmtId="4" fontId="15" fillId="0" borderId="0" xfId="94" applyNumberFormat="1"/>
    <xf numFmtId="49" fontId="15" fillId="0" borderId="0" xfId="94" applyNumberFormat="1" applyAlignment="1">
      <alignment horizontal="left" wrapText="1"/>
    </xf>
    <xf numFmtId="4" fontId="15" fillId="0" borderId="0" xfId="94" applyNumberFormat="1" applyAlignment="1">
      <alignment horizontal="right" indent="1"/>
    </xf>
    <xf numFmtId="0" fontId="15" fillId="0" borderId="0" xfId="94" applyAlignment="1">
      <alignment horizontal="left" indent="1"/>
    </xf>
    <xf numFmtId="4" fontId="23" fillId="0" borderId="0" xfId="94" applyNumberFormat="1" applyFont="1" applyAlignment="1">
      <alignment horizontal="right" indent="2"/>
    </xf>
    <xf numFmtId="4" fontId="23" fillId="0" borderId="0" xfId="94" applyNumberFormat="1" applyFont="1" applyAlignment="1">
      <alignment horizontal="right" indent="1"/>
    </xf>
    <xf numFmtId="0" fontId="23" fillId="0" borderId="0" xfId="94" applyFont="1"/>
    <xf numFmtId="4" fontId="15" fillId="0" borderId="0" xfId="94" applyNumberFormat="1" applyAlignment="1">
      <alignment horizontal="right" indent="2"/>
    </xf>
    <xf numFmtId="0" fontId="15" fillId="0" borderId="0" xfId="92" applyFont="1" applyAlignment="1">
      <alignment horizontal="left" indent="1"/>
    </xf>
    <xf numFmtId="0" fontId="25" fillId="0" borderId="0" xfId="94" applyFont="1"/>
    <xf numFmtId="177" fontId="44" fillId="0" borderId="0" xfId="94" applyNumberFormat="1" applyFont="1"/>
    <xf numFmtId="0" fontId="23" fillId="0" borderId="0" xfId="92" applyFont="1" applyAlignment="1">
      <alignment horizontal="left" wrapText="1"/>
    </xf>
    <xf numFmtId="178" fontId="44" fillId="0" borderId="0" xfId="94" applyNumberFormat="1" applyFont="1"/>
    <xf numFmtId="0" fontId="23" fillId="0" borderId="0" xfId="92" applyFont="1" applyAlignment="1">
      <alignment horizontal="left"/>
    </xf>
    <xf numFmtId="0" fontId="85" fillId="0" borderId="0" xfId="94" applyFont="1"/>
    <xf numFmtId="49" fontId="23" fillId="0" borderId="0" xfId="94" applyNumberFormat="1" applyFont="1" applyAlignment="1">
      <alignment horizontal="left" wrapText="1"/>
    </xf>
    <xf numFmtId="0" fontId="15" fillId="0" borderId="0" xfId="91" applyFont="1" applyAlignment="1">
      <alignment horizontal="right"/>
    </xf>
    <xf numFmtId="0" fontId="11" fillId="0" borderId="1" xfId="94" applyFont="1" applyBorder="1" applyAlignment="1">
      <alignment vertical="center"/>
    </xf>
    <xf numFmtId="0" fontId="86" fillId="0" borderId="0" xfId="94" applyFont="1" applyAlignment="1">
      <alignment horizontal="center" vertical="center"/>
    </xf>
    <xf numFmtId="0" fontId="26" fillId="0" borderId="0" xfId="94" applyFont="1"/>
    <xf numFmtId="0" fontId="86" fillId="0" borderId="0" xfId="94" applyFont="1"/>
    <xf numFmtId="0" fontId="3" fillId="0" borderId="0" xfId="94" applyFont="1"/>
    <xf numFmtId="0" fontId="2" fillId="0" borderId="0" xfId="40"/>
    <xf numFmtId="2" fontId="87" fillId="0" borderId="0" xfId="40" applyNumberFormat="1" applyFont="1"/>
    <xf numFmtId="2" fontId="15" fillId="0" borderId="0" xfId="40" applyNumberFormat="1" applyFont="1" applyAlignment="1">
      <alignment horizontal="right" indent="2"/>
    </xf>
    <xf numFmtId="0" fontId="25" fillId="0" borderId="0" xfId="92" applyFont="1" applyAlignment="1">
      <alignment horizontal="left" indent="1"/>
    </xf>
    <xf numFmtId="2" fontId="15" fillId="0" borderId="0" xfId="40" applyNumberFormat="1" applyFont="1" applyAlignment="1">
      <alignment horizontal="right" indent="1"/>
    </xf>
    <xf numFmtId="0" fontId="15" fillId="0" borderId="0" xfId="92" applyFont="1" applyAlignment="1">
      <alignment horizontal="left" indent="2"/>
    </xf>
    <xf numFmtId="0" fontId="87" fillId="0" borderId="0" xfId="40" applyFont="1"/>
    <xf numFmtId="2" fontId="23" fillId="0" borderId="0" xfId="40" applyNumberFormat="1" applyFont="1" applyAlignment="1">
      <alignment horizontal="right" indent="2"/>
    </xf>
    <xf numFmtId="2" fontId="23" fillId="0" borderId="0" xfId="40" applyNumberFormat="1" applyFont="1" applyAlignment="1">
      <alignment horizontal="right" indent="1"/>
    </xf>
    <xf numFmtId="4" fontId="15" fillId="0" borderId="0" xfId="95" applyNumberFormat="1" applyFont="1" applyAlignment="1">
      <alignment horizontal="left" vertical="center" wrapText="1" indent="2"/>
    </xf>
    <xf numFmtId="0" fontId="26" fillId="0" borderId="0" xfId="40" applyFont="1"/>
    <xf numFmtId="0" fontId="2" fillId="0" borderId="0" xfId="38"/>
    <xf numFmtId="0" fontId="87" fillId="0" borderId="0" xfId="38" applyFont="1"/>
    <xf numFmtId="2" fontId="2" fillId="0" borderId="0" xfId="38" applyNumberFormat="1"/>
    <xf numFmtId="2" fontId="6" fillId="0" borderId="0" xfId="38" applyNumberFormat="1" applyFont="1" applyAlignment="1">
      <alignment horizontal="right" indent="2"/>
    </xf>
    <xf numFmtId="0" fontId="6" fillId="0" borderId="0" xfId="92" applyFont="1" applyAlignment="1">
      <alignment horizontal="left" indent="1"/>
    </xf>
    <xf numFmtId="2" fontId="15" fillId="0" borderId="0" xfId="38" applyNumberFormat="1" applyFont="1" applyAlignment="1">
      <alignment horizontal="right" indent="2"/>
    </xf>
    <xf numFmtId="2" fontId="15" fillId="0" borderId="0" xfId="38" applyNumberFormat="1" applyFont="1" applyAlignment="1">
      <alignment horizontal="right" indent="1"/>
    </xf>
    <xf numFmtId="0" fontId="15" fillId="0" borderId="0" xfId="92" applyFont="1" applyAlignment="1">
      <alignment horizontal="left" wrapText="1" indent="2"/>
    </xf>
    <xf numFmtId="2" fontId="23" fillId="0" borderId="0" xfId="38" applyNumberFormat="1" applyFont="1" applyAlignment="1">
      <alignment horizontal="right" indent="2"/>
    </xf>
    <xf numFmtId="2" fontId="23" fillId="0" borderId="0" xfId="38" applyNumberFormat="1" applyFont="1" applyAlignment="1">
      <alignment horizontal="right" indent="1"/>
    </xf>
    <xf numFmtId="0" fontId="26" fillId="0" borderId="0" xfId="38" applyFont="1"/>
    <xf numFmtId="0" fontId="26" fillId="0" borderId="0" xfId="96" applyFont="1"/>
    <xf numFmtId="0" fontId="15" fillId="0" borderId="0" xfId="96" applyFont="1"/>
    <xf numFmtId="2" fontId="6" fillId="0" borderId="0" xfId="90" applyNumberFormat="1" applyFont="1" applyAlignment="1">
      <alignment horizontal="right"/>
    </xf>
    <xf numFmtId="2" fontId="26" fillId="0" borderId="0" xfId="96" applyNumberFormat="1" applyFont="1"/>
    <xf numFmtId="2" fontId="15" fillId="0" borderId="0" xfId="90" applyNumberFormat="1" applyFont="1" applyAlignment="1">
      <alignment horizontal="right"/>
    </xf>
    <xf numFmtId="0" fontId="3" fillId="0" borderId="0" xfId="96" applyFont="1"/>
    <xf numFmtId="2" fontId="27" fillId="0" borderId="0" xfId="90" applyNumberFormat="1" applyFont="1" applyAlignment="1">
      <alignment horizontal="right" indent="1"/>
    </xf>
    <xf numFmtId="0" fontId="27" fillId="0" borderId="0" xfId="91" applyFont="1" applyAlignment="1">
      <alignment horizontal="left" indent="2"/>
    </xf>
    <xf numFmtId="2" fontId="15" fillId="0" borderId="0" xfId="38" applyNumberFormat="1" applyFont="1" applyAlignment="1">
      <alignment horizontal="center"/>
    </xf>
    <xf numFmtId="170" fontId="15" fillId="0" borderId="0" xfId="91" applyNumberFormat="1" applyFont="1" applyAlignment="1">
      <alignment horizontal="left" indent="1"/>
    </xf>
    <xf numFmtId="2" fontId="15" fillId="0" borderId="0" xfId="96" applyNumberFormat="1" applyFont="1" applyAlignment="1">
      <alignment horizontal="right" indent="2"/>
    </xf>
    <xf numFmtId="170" fontId="15" fillId="0" borderId="0" xfId="91" applyNumberFormat="1" applyFont="1" applyAlignment="1">
      <alignment horizontal="left" indent="2"/>
    </xf>
    <xf numFmtId="170" fontId="25" fillId="0" borderId="0" xfId="91" applyNumberFormat="1" applyFont="1" applyAlignment="1">
      <alignment horizontal="left" indent="1"/>
    </xf>
    <xf numFmtId="2" fontId="23" fillId="0" borderId="0" xfId="96" applyNumberFormat="1" applyFont="1" applyAlignment="1">
      <alignment horizontal="right" indent="2"/>
    </xf>
    <xf numFmtId="0" fontId="23" fillId="0" borderId="0" xfId="91" applyFont="1"/>
    <xf numFmtId="0" fontId="3" fillId="0" borderId="0" xfId="91" applyFont="1" applyAlignment="1">
      <alignment horizontal="left"/>
    </xf>
    <xf numFmtId="0" fontId="2" fillId="0" borderId="0" xfId="97"/>
    <xf numFmtId="0" fontId="44" fillId="0" borderId="0" xfId="98" applyFont="1"/>
    <xf numFmtId="0" fontId="88" fillId="0" borderId="0" xfId="98" applyFont="1"/>
    <xf numFmtId="166" fontId="6" fillId="0" borderId="0" xfId="98" applyNumberFormat="1" applyFont="1" applyAlignment="1">
      <alignment horizontal="right" indent="2"/>
    </xf>
    <xf numFmtId="166" fontId="6" fillId="0" borderId="0" xfId="98" applyNumberFormat="1" applyFont="1"/>
    <xf numFmtId="0" fontId="6" fillId="0" borderId="0" xfId="99" applyFont="1" applyAlignment="1">
      <alignment horizontal="left"/>
    </xf>
    <xf numFmtId="166" fontId="15" fillId="2" borderId="0" xfId="11" applyNumberFormat="1" applyFont="1" applyFill="1" applyAlignment="1">
      <alignment horizontal="right" vertical="center" indent="2"/>
    </xf>
    <xf numFmtId="166" fontId="15" fillId="2" borderId="0" xfId="11" applyNumberFormat="1" applyFont="1" applyFill="1" applyAlignment="1">
      <alignment vertical="center"/>
    </xf>
    <xf numFmtId="0" fontId="15" fillId="0" borderId="0" xfId="99" applyFont="1" applyAlignment="1">
      <alignment horizontal="left" indent="1"/>
    </xf>
    <xf numFmtId="0" fontId="15" fillId="0" borderId="0" xfId="99" applyFont="1" applyAlignment="1">
      <alignment horizontal="left"/>
    </xf>
    <xf numFmtId="166" fontId="23" fillId="2" borderId="0" xfId="11" applyNumberFormat="1" applyFont="1" applyFill="1" applyAlignment="1">
      <alignment horizontal="right" vertical="center" indent="2"/>
    </xf>
    <xf numFmtId="166" fontId="23" fillId="2" borderId="0" xfId="11" applyNumberFormat="1" applyFont="1" applyFill="1" applyAlignment="1">
      <alignment vertical="center"/>
    </xf>
    <xf numFmtId="0" fontId="23" fillId="0" borderId="0" xfId="99" applyFont="1" applyAlignment="1">
      <alignment horizontal="left"/>
    </xf>
    <xf numFmtId="0" fontId="89" fillId="0" borderId="0" xfId="99" applyFont="1"/>
    <xf numFmtId="0" fontId="15" fillId="0" borderId="0" xfId="99" applyFont="1"/>
    <xf numFmtId="0" fontId="23" fillId="0" borderId="0" xfId="92" applyFont="1" applyAlignment="1">
      <alignment horizontal="left"/>
    </xf>
    <xf numFmtId="0" fontId="23" fillId="0" borderId="0" xfId="92" applyFont="1" applyAlignment="1">
      <alignment horizontal="left" wrapText="1"/>
    </xf>
    <xf numFmtId="166" fontId="15" fillId="0" borderId="0" xfId="7" applyNumberFormat="1" applyFont="1" applyFill="1" applyBorder="1" applyAlignment="1">
      <alignment horizontal="right" indent="2"/>
    </xf>
    <xf numFmtId="166" fontId="15" fillId="0" borderId="0" xfId="7" applyNumberFormat="1" applyFont="1" applyFill="1" applyBorder="1" applyAlignment="1"/>
    <xf numFmtId="166" fontId="15" fillId="0" borderId="0" xfId="11" applyNumberFormat="1" applyFont="1" applyAlignment="1">
      <alignment horizontal="right" vertical="center" indent="2"/>
    </xf>
    <xf numFmtId="0" fontId="6" fillId="0" borderId="2" xfId="79" applyFont="1" applyBorder="1" applyAlignment="1">
      <alignment horizontal="center" vertical="top" wrapText="1"/>
    </xf>
    <xf numFmtId="1" fontId="6" fillId="0" borderId="2" xfId="100" applyNumberFormat="1" applyFont="1" applyBorder="1" applyAlignment="1">
      <alignment horizontal="center" vertical="top" wrapText="1"/>
    </xf>
    <xf numFmtId="0" fontId="6" fillId="0" borderId="2" xfId="98" applyFont="1" applyBorder="1" applyAlignment="1">
      <alignment horizontal="center" vertical="top" wrapText="1"/>
    </xf>
    <xf numFmtId="0" fontId="15" fillId="0" borderId="0" xfId="98" applyFont="1" applyAlignment="1">
      <alignment vertical="center" wrapText="1"/>
    </xf>
    <xf numFmtId="0" fontId="6" fillId="0" borderId="1" xfId="64" applyFont="1" applyBorder="1" applyAlignment="1">
      <alignment horizontal="center" vertical="center" wrapText="1"/>
    </xf>
    <xf numFmtId="0" fontId="6" fillId="0" borderId="0" xfId="64" applyFont="1" applyAlignment="1">
      <alignment horizontal="center" vertical="center" wrapText="1"/>
    </xf>
    <xf numFmtId="0" fontId="48" fillId="0" borderId="2" xfId="11" applyFont="1" applyBorder="1" applyAlignment="1">
      <alignment horizontal="center" vertical="center" wrapText="1"/>
    </xf>
    <xf numFmtId="0" fontId="15" fillId="0" borderId="2" xfId="98" applyFont="1" applyBorder="1" applyAlignment="1">
      <alignment vertical="center" wrapText="1"/>
    </xf>
    <xf numFmtId="0" fontId="27" fillId="0" borderId="0" xfId="98" applyFont="1" applyAlignment="1">
      <alignment horizontal="right"/>
    </xf>
    <xf numFmtId="0" fontId="15" fillId="0" borderId="0" xfId="98" applyFont="1" applyAlignment="1">
      <alignment horizontal="center"/>
    </xf>
    <xf numFmtId="0" fontId="15" fillId="0" borderId="0" xfId="98" applyFont="1"/>
    <xf numFmtId="0" fontId="90" fillId="0" borderId="0" xfId="98" applyFont="1" applyAlignment="1">
      <alignment horizontal="left"/>
    </xf>
    <xf numFmtId="0" fontId="26" fillId="0" borderId="0" xfId="98" applyFont="1" applyAlignment="1">
      <alignment horizontal="left"/>
    </xf>
    <xf numFmtId="0" fontId="3" fillId="0" borderId="0" xfId="98" applyFont="1" applyAlignment="1">
      <alignment horizontal="left"/>
    </xf>
    <xf numFmtId="0" fontId="77" fillId="0" borderId="0" xfId="98" applyFont="1"/>
    <xf numFmtId="0" fontId="3" fillId="0" borderId="0" xfId="97" applyFont="1" applyAlignment="1">
      <alignment horizontal="left"/>
    </xf>
    <xf numFmtId="166" fontId="15" fillId="0" borderId="0" xfId="101" applyNumberFormat="1" applyFont="1" applyAlignment="1">
      <alignment horizontal="right" indent="2"/>
    </xf>
    <xf numFmtId="166" fontId="15" fillId="0" borderId="0" xfId="101" applyNumberFormat="1" applyFont="1"/>
    <xf numFmtId="166" fontId="23" fillId="0" borderId="0" xfId="101" applyNumberFormat="1" applyFont="1" applyAlignment="1">
      <alignment horizontal="right" indent="2"/>
    </xf>
    <xf numFmtId="166" fontId="23" fillId="0" borderId="0" xfId="101" applyNumberFormat="1" applyFont="1"/>
    <xf numFmtId="166" fontId="23" fillId="2" borderId="0" xfId="102" applyNumberFormat="1" applyFont="1" applyFill="1"/>
    <xf numFmtId="166" fontId="32" fillId="0" borderId="0" xfId="34" applyNumberFormat="1" applyFont="1" applyAlignment="1">
      <alignment horizontal="right" indent="2"/>
    </xf>
    <xf numFmtId="166" fontId="32" fillId="0" borderId="0" xfId="34" applyNumberFormat="1" applyFont="1"/>
    <xf numFmtId="0" fontId="23" fillId="0" borderId="0" xfId="99" applyFont="1" applyAlignment="1">
      <alignment horizontal="left" wrapText="1"/>
    </xf>
    <xf numFmtId="1" fontId="6" fillId="0" borderId="0" xfId="100" applyNumberFormat="1" applyFont="1" applyAlignment="1">
      <alignment horizontal="center" vertical="top" wrapText="1"/>
    </xf>
    <xf numFmtId="0" fontId="6" fillId="0" borderId="0" xfId="98" applyFont="1" applyAlignment="1">
      <alignment horizontal="center" vertical="top" wrapText="1"/>
    </xf>
    <xf numFmtId="0" fontId="15" fillId="0" borderId="1" xfId="98" applyFont="1" applyBorder="1" applyAlignment="1">
      <alignment horizontal="center"/>
    </xf>
    <xf numFmtId="0" fontId="26" fillId="0" borderId="0" xfId="98" applyFont="1"/>
    <xf numFmtId="0" fontId="3" fillId="0" borderId="0" xfId="97" applyFont="1"/>
    <xf numFmtId="0" fontId="91" fillId="0" borderId="0" xfId="98" applyFont="1"/>
    <xf numFmtId="0" fontId="92" fillId="0" borderId="0" xfId="41" applyFont="1"/>
    <xf numFmtId="166" fontId="15" fillId="2" borderId="0" xfId="11" applyNumberFormat="1" applyFont="1" applyFill="1" applyAlignment="1">
      <alignment horizontal="right" indent="2"/>
    </xf>
    <xf numFmtId="166" fontId="15" fillId="2" borderId="0" xfId="11" applyNumberFormat="1" applyFont="1" applyFill="1"/>
    <xf numFmtId="166" fontId="15" fillId="0" borderId="0" xfId="11" applyNumberFormat="1" applyFont="1" applyAlignment="1">
      <alignment horizontal="right" indent="2"/>
    </xf>
    <xf numFmtId="166" fontId="15" fillId="0" borderId="0" xfId="11" applyNumberFormat="1" applyFont="1"/>
    <xf numFmtId="166" fontId="23" fillId="2" borderId="0" xfId="11" applyNumberFormat="1" applyFont="1" applyFill="1" applyAlignment="1">
      <alignment horizontal="right" indent="2"/>
    </xf>
    <xf numFmtId="166" fontId="23" fillId="2" borderId="0" xfId="11" applyNumberFormat="1" applyFont="1" applyFill="1"/>
    <xf numFmtId="0" fontId="27" fillId="0" borderId="0" xfId="99" applyFont="1"/>
    <xf numFmtId="166" fontId="15" fillId="0" borderId="0" xfId="34" applyNumberFormat="1" applyFont="1" applyAlignment="1">
      <alignment horizontal="right" indent="2"/>
    </xf>
    <xf numFmtId="166" fontId="15" fillId="0" borderId="0" xfId="34" applyNumberFormat="1" applyFont="1" applyAlignment="1">
      <alignment horizontal="right"/>
    </xf>
    <xf numFmtId="0" fontId="6" fillId="0" borderId="0" xfId="79" applyFont="1" applyAlignment="1">
      <alignment horizontal="center" vertical="top" wrapText="1"/>
    </xf>
    <xf numFmtId="166" fontId="15" fillId="0" borderId="0" xfId="34" applyNumberFormat="1" applyFont="1"/>
    <xf numFmtId="0" fontId="1" fillId="0" borderId="0" xfId="41"/>
    <xf numFmtId="0" fontId="93" fillId="0" borderId="0" xfId="98" applyFont="1"/>
    <xf numFmtId="0" fontId="18" fillId="0" borderId="0" xfId="37"/>
    <xf numFmtId="166" fontId="29" fillId="0" borderId="0" xfId="41" applyNumberFormat="1" applyFont="1" applyAlignment="1">
      <alignment horizontal="right" indent="1"/>
    </xf>
    <xf numFmtId="0" fontId="29" fillId="0" borderId="0" xfId="41" applyFont="1"/>
    <xf numFmtId="0" fontId="29" fillId="0" borderId="0" xfId="103" applyFont="1"/>
    <xf numFmtId="0" fontId="32" fillId="0" borderId="0" xfId="98" applyFont="1"/>
    <xf numFmtId="166" fontId="32" fillId="0" borderId="0" xfId="41" applyNumberFormat="1" applyFont="1" applyAlignment="1">
      <alignment horizontal="right" indent="1"/>
    </xf>
    <xf numFmtId="0" fontId="32" fillId="0" borderId="0" xfId="41" applyFont="1"/>
    <xf numFmtId="0" fontId="15" fillId="0" borderId="0" xfId="104" applyAlignment="1">
      <alignment horizontal="left" indent="1"/>
    </xf>
    <xf numFmtId="0" fontId="23" fillId="0" borderId="0" xfId="104" applyFont="1"/>
    <xf numFmtId="0" fontId="15" fillId="0" borderId="0" xfId="104" applyAlignment="1">
      <alignment horizontal="left" wrapText="1" indent="1"/>
    </xf>
    <xf numFmtId="0" fontId="27" fillId="0" borderId="0" xfId="98" applyFont="1"/>
    <xf numFmtId="0" fontId="15" fillId="0" borderId="0" xfId="104"/>
    <xf numFmtId="0" fontId="27" fillId="0" borderId="0" xfId="105" applyFont="1"/>
    <xf numFmtId="0" fontId="57" fillId="0" borderId="1" xfId="19" applyFont="1" applyBorder="1" applyAlignment="1">
      <alignment horizontal="right"/>
    </xf>
    <xf numFmtId="0" fontId="3" fillId="0" borderId="0" xfId="98" applyFont="1"/>
    <xf numFmtId="166" fontId="1" fillId="0" borderId="0" xfId="41" applyNumberFormat="1"/>
    <xf numFmtId="166" fontId="23" fillId="0" borderId="0" xfId="49" applyNumberFormat="1" applyFont="1" applyBorder="1" applyAlignment="1">
      <alignment horizontal="right" indent="2"/>
    </xf>
    <xf numFmtId="1" fontId="23" fillId="0" borderId="0" xfId="49" applyNumberFormat="1" applyFont="1" applyBorder="1" applyAlignment="1">
      <alignment horizontal="right"/>
    </xf>
    <xf numFmtId="166" fontId="15" fillId="0" borderId="0" xfId="49" applyNumberFormat="1" applyFont="1" applyBorder="1" applyAlignment="1">
      <alignment horizontal="right" vertical="center" wrapText="1" indent="2"/>
    </xf>
    <xf numFmtId="1" fontId="15" fillId="0" borderId="0" xfId="49" applyNumberFormat="1" applyFont="1" applyBorder="1" applyAlignment="1">
      <alignment horizontal="right" vertical="center" wrapText="1"/>
    </xf>
    <xf numFmtId="166" fontId="23" fillId="0" borderId="0" xfId="49" applyNumberFormat="1" applyFont="1" applyBorder="1" applyAlignment="1">
      <alignment horizontal="right" vertical="center" wrapText="1" indent="2"/>
    </xf>
    <xf numFmtId="1" fontId="23" fillId="0" borderId="0" xfId="49" applyNumberFormat="1" applyFont="1" applyBorder="1" applyAlignment="1">
      <alignment horizontal="right" vertical="center" wrapText="1"/>
    </xf>
    <xf numFmtId="0" fontId="15" fillId="0" borderId="0" xfId="47" applyFont="1" applyAlignment="1">
      <alignment horizontal="center" vertical="center"/>
    </xf>
    <xf numFmtId="0" fontId="1" fillId="0" borderId="0" xfId="27"/>
    <xf numFmtId="166" fontId="15" fillId="0" borderId="0" xfId="47" applyNumberFormat="1" applyFont="1" applyAlignment="1">
      <alignment horizontal="right" indent="1"/>
    </xf>
    <xf numFmtId="0" fontId="15" fillId="0" borderId="0" xfId="47" applyFont="1" applyAlignment="1">
      <alignment horizontal="left" indent="1"/>
    </xf>
    <xf numFmtId="0" fontId="23" fillId="0" borderId="0" xfId="47" applyFont="1" applyAlignment="1">
      <alignment horizontal="center" vertical="center"/>
    </xf>
    <xf numFmtId="1" fontId="23" fillId="0" borderId="0" xfId="106" applyNumberFormat="1" applyFont="1" applyAlignment="1">
      <alignment horizontal="right" indent="1"/>
    </xf>
    <xf numFmtId="166" fontId="15" fillId="0" borderId="0" xfId="47" applyNumberFormat="1" applyFont="1" applyAlignment="1">
      <alignment horizontal="center" vertical="center"/>
    </xf>
    <xf numFmtId="166" fontId="23" fillId="0" borderId="0" xfId="47" applyNumberFormat="1" applyFont="1" applyAlignment="1">
      <alignment horizontal="center" vertical="center"/>
    </xf>
    <xf numFmtId="166" fontId="23" fillId="0" borderId="0" xfId="47" applyNumberFormat="1" applyFont="1" applyAlignment="1">
      <alignment horizontal="right" indent="1"/>
    </xf>
    <xf numFmtId="0" fontId="23" fillId="0" borderId="0" xfId="47" applyFont="1"/>
    <xf numFmtId="0" fontId="25" fillId="0" borderId="0" xfId="47" applyFont="1" applyAlignment="1">
      <alignment horizontal="left"/>
    </xf>
    <xf numFmtId="0" fontId="23" fillId="0" borderId="0" xfId="47" applyFont="1" applyAlignment="1">
      <alignment wrapText="1"/>
    </xf>
    <xf numFmtId="166" fontId="15" fillId="0" borderId="0" xfId="47" applyNumberFormat="1" applyFont="1"/>
    <xf numFmtId="166" fontId="27" fillId="0" borderId="0" xfId="47" applyNumberFormat="1" applyFont="1" applyAlignment="1">
      <alignment horizontal="center" vertical="center"/>
    </xf>
    <xf numFmtId="166" fontId="27" fillId="0" borderId="0" xfId="47" applyNumberFormat="1" applyFont="1" applyAlignment="1">
      <alignment horizontal="center" vertical="center"/>
    </xf>
    <xf numFmtId="0" fontId="15" fillId="0" borderId="0" xfId="47" applyFont="1" applyAlignment="1">
      <alignment horizontal="left" vertical="center"/>
    </xf>
    <xf numFmtId="0" fontId="32" fillId="0" borderId="2" xfId="2" applyFont="1" applyBorder="1" applyAlignment="1">
      <alignment horizontal="center" vertical="center" wrapText="1"/>
    </xf>
    <xf numFmtId="0" fontId="15" fillId="0" borderId="2" xfId="47" applyFont="1" applyBorder="1" applyAlignment="1">
      <alignment horizontal="center" vertical="center"/>
    </xf>
    <xf numFmtId="0" fontId="26" fillId="0" borderId="0" xfId="47" applyFont="1" applyAlignment="1">
      <alignment horizontal="center" vertical="center"/>
    </xf>
    <xf numFmtId="0" fontId="94" fillId="0" borderId="0" xfId="27" applyFont="1"/>
    <xf numFmtId="0" fontId="34" fillId="0" borderId="0" xfId="107" applyFont="1"/>
    <xf numFmtId="0" fontId="1" fillId="0" borderId="0" xfId="28"/>
    <xf numFmtId="2" fontId="34" fillId="0" borderId="0" xfId="107" applyNumberFormat="1" applyFont="1" applyAlignment="1">
      <alignment horizontal="right" indent="1"/>
    </xf>
    <xf numFmtId="0" fontId="34" fillId="0" borderId="0" xfId="107" applyFont="1" applyAlignment="1">
      <alignment horizontal="left" indent="2"/>
    </xf>
    <xf numFmtId="0" fontId="35" fillId="0" borderId="0" xfId="107" applyFont="1" applyAlignment="1">
      <alignment horizontal="right" indent="1"/>
    </xf>
    <xf numFmtId="0" fontId="34" fillId="0" borderId="0" xfId="107" applyFont="1" applyAlignment="1">
      <alignment horizontal="right" indent="1"/>
    </xf>
    <xf numFmtId="0" fontId="35" fillId="0" borderId="0" xfId="107" applyFont="1"/>
    <xf numFmtId="0" fontId="34" fillId="0" borderId="1" xfId="107" applyFont="1" applyBorder="1" applyAlignment="1">
      <alignment horizontal="center" vertical="center"/>
    </xf>
    <xf numFmtId="0" fontId="34" fillId="0" borderId="1" xfId="107" applyFont="1" applyBorder="1" applyAlignment="1">
      <alignment horizontal="center" vertical="center"/>
    </xf>
    <xf numFmtId="0" fontId="34" fillId="0" borderId="3" xfId="107" applyFont="1" applyBorder="1" applyAlignment="1">
      <alignment horizontal="center" vertical="center"/>
    </xf>
    <xf numFmtId="0" fontId="34" fillId="0" borderId="2" xfId="107" applyFont="1" applyBorder="1" applyAlignment="1">
      <alignment horizontal="center" vertical="center"/>
    </xf>
    <xf numFmtId="0" fontId="34" fillId="0" borderId="2" xfId="107" applyFont="1" applyBorder="1"/>
    <xf numFmtId="0" fontId="27" fillId="0" borderId="1" xfId="108" applyFont="1" applyBorder="1" applyAlignment="1">
      <alignment horizontal="right"/>
    </xf>
    <xf numFmtId="0" fontId="95" fillId="0" borderId="0" xfId="107" applyFont="1"/>
    <xf numFmtId="0" fontId="94" fillId="0" borderId="0" xfId="28" applyFont="1"/>
    <xf numFmtId="0" fontId="96" fillId="0" borderId="0" xfId="107" applyFont="1"/>
    <xf numFmtId="0" fontId="97" fillId="0" borderId="0" xfId="107" applyFont="1"/>
    <xf numFmtId="166" fontId="15" fillId="0" borderId="1" xfId="47" applyNumberFormat="1" applyFont="1" applyBorder="1" applyAlignment="1">
      <alignment horizontal="right" indent="1"/>
    </xf>
    <xf numFmtId="0" fontId="34" fillId="0" borderId="1" xfId="107" applyFont="1" applyBorder="1"/>
    <xf numFmtId="0" fontId="35" fillId="0" borderId="0" xfId="107" applyFont="1" applyAlignment="1">
      <alignment horizontal="left"/>
    </xf>
    <xf numFmtId="0" fontId="15" fillId="0" borderId="0" xfId="47" applyFont="1" applyAlignment="1">
      <alignment horizontal="center" vertical="center" wrapText="1"/>
    </xf>
    <xf numFmtId="0" fontId="34" fillId="0" borderId="0" xfId="107" applyFont="1" applyAlignment="1">
      <alignment horizontal="right"/>
    </xf>
    <xf numFmtId="0" fontId="1" fillId="0" borderId="0" xfId="11"/>
    <xf numFmtId="0" fontId="1" fillId="0" borderId="1" xfId="11" applyBorder="1"/>
    <xf numFmtId="0" fontId="29" fillId="0" borderId="0" xfId="11" applyFont="1"/>
    <xf numFmtId="166" fontId="38" fillId="0" borderId="0" xfId="12" applyNumberFormat="1" applyFont="1" applyAlignment="1">
      <alignment horizontal="right" indent="1"/>
    </xf>
    <xf numFmtId="0" fontId="15" fillId="0" borderId="0" xfId="2" applyFont="1" applyAlignment="1">
      <alignment horizontal="center" wrapText="1"/>
    </xf>
    <xf numFmtId="0" fontId="15" fillId="0" borderId="0" xfId="2" applyFont="1" applyAlignment="1">
      <alignment wrapText="1"/>
    </xf>
    <xf numFmtId="0" fontId="100" fillId="0" borderId="0" xfId="11" applyFont="1"/>
    <xf numFmtId="0" fontId="38" fillId="0" borderId="0" xfId="12" applyFont="1" applyAlignment="1">
      <alignment horizontal="right" indent="1"/>
    </xf>
    <xf numFmtId="2" fontId="29" fillId="0" borderId="0" xfId="11" applyNumberFormat="1" applyFont="1"/>
    <xf numFmtId="2" fontId="32" fillId="0" borderId="0" xfId="11" applyNumberFormat="1" applyFont="1"/>
    <xf numFmtId="0" fontId="1" fillId="0" borderId="0" xfId="11" applyAlignment="1">
      <alignment horizontal="right" indent="1"/>
    </xf>
    <xf numFmtId="0" fontId="15" fillId="0" borderId="0" xfId="11" applyFont="1" applyAlignment="1">
      <alignment horizontal="center"/>
    </xf>
    <xf numFmtId="0" fontId="23" fillId="0" borderId="0" xfId="2" applyFont="1" applyAlignment="1">
      <alignment horizontal="left" wrapText="1"/>
    </xf>
    <xf numFmtId="1" fontId="29" fillId="0" borderId="0" xfId="11" applyNumberFormat="1" applyFont="1"/>
    <xf numFmtId="1" fontId="32" fillId="0" borderId="0" xfId="11" applyNumberFormat="1" applyFont="1"/>
    <xf numFmtId="166" fontId="1" fillId="0" borderId="0" xfId="11" applyNumberFormat="1" applyAlignment="1">
      <alignment horizontal="right" indent="1"/>
    </xf>
    <xf numFmtId="166" fontId="56" fillId="0" borderId="0" xfId="12" applyNumberFormat="1" applyFont="1" applyAlignment="1">
      <alignment horizontal="right" indent="1"/>
    </xf>
    <xf numFmtId="0" fontId="56" fillId="0" borderId="0" xfId="12" applyFont="1" applyAlignment="1">
      <alignment horizontal="right" indent="1"/>
    </xf>
    <xf numFmtId="0" fontId="15" fillId="0" borderId="0" xfId="20" applyFont="1"/>
    <xf numFmtId="0" fontId="29" fillId="2" borderId="0" xfId="11" applyFont="1" applyFill="1"/>
    <xf numFmtId="0" fontId="101" fillId="0" borderId="0" xfId="2" applyFont="1" applyAlignment="1">
      <alignment horizontal="right" wrapText="1" indent="1"/>
    </xf>
    <xf numFmtId="0" fontId="25" fillId="0" borderId="0" xfId="20" applyFont="1"/>
    <xf numFmtId="0" fontId="23" fillId="0" borderId="0" xfId="11" applyFont="1"/>
    <xf numFmtId="0" fontId="55" fillId="0" borderId="0" xfId="2" applyFont="1" applyAlignment="1">
      <alignment horizontal="center" vertical="center" wrapText="1"/>
    </xf>
    <xf numFmtId="0" fontId="55" fillId="0" borderId="0" xfId="11" applyFont="1" applyAlignment="1">
      <alignment horizontal="center" vertical="center" wrapText="1"/>
    </xf>
    <xf numFmtId="0" fontId="55" fillId="0" borderId="1" xfId="11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02" fillId="0" borderId="0" xfId="11" applyFont="1"/>
    <xf numFmtId="0" fontId="54" fillId="0" borderId="0" xfId="11" applyFont="1"/>
    <xf numFmtId="0" fontId="15" fillId="0" borderId="2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32" fillId="0" borderId="2" xfId="11" applyFont="1" applyBorder="1"/>
    <xf numFmtId="0" fontId="1" fillId="0" borderId="2" xfId="11" applyBorder="1"/>
    <xf numFmtId="0" fontId="3" fillId="0" borderId="4" xfId="2" applyFont="1" applyBorder="1" applyAlignment="1">
      <alignment horizontal="left"/>
    </xf>
  </cellXfs>
  <cellStyles count="109">
    <cellStyle name="Comma" xfId="49" builtinId="3"/>
    <cellStyle name="Comma 10 2 2 4 2" xfId="4" xr:uid="{00000000-0005-0000-0000-000000000000}"/>
    <cellStyle name="Comma 11 2 2" xfId="5" xr:uid="{00000000-0005-0000-0000-000001000000}"/>
    <cellStyle name="Comma 17" xfId="6" xr:uid="{00000000-0005-0000-0000-000002000000}"/>
    <cellStyle name="Comma 2" xfId="7" xr:uid="{00000000-0005-0000-0000-000003000000}"/>
    <cellStyle name="Comma 2 2" xfId="78" xr:uid="{241E76E6-796E-4E87-9CB8-3724802A9808}"/>
    <cellStyle name="Comma 25 2" xfId="8" xr:uid="{00000000-0005-0000-0000-000004000000}"/>
    <cellStyle name="Comma 3 2 5 4" xfId="9" xr:uid="{00000000-0005-0000-0000-000005000000}"/>
    <cellStyle name="Comma 3 2 5 4 2" xfId="75" xr:uid="{3698EAFC-E85A-4C5F-A0F9-7ED37EF980AD}"/>
    <cellStyle name="Comma_Bieu 012011" xfId="84" xr:uid="{F74F74FD-2A68-4D2E-AA0D-7EAF1B1C7F53}"/>
    <cellStyle name="Comma_Bieu 012011 2" xfId="85" xr:uid="{78646458-A332-4B6E-8213-68D3F9748560}"/>
    <cellStyle name="Comma_Bieu 012011 2 3" xfId="86" xr:uid="{C2CC5E14-AFF4-427A-A382-814A2FB4EF80}"/>
    <cellStyle name="Normal" xfId="0" builtinId="0"/>
    <cellStyle name="Normal - Style1 3" xfId="3" xr:uid="{00000000-0005-0000-0000-000007000000}"/>
    <cellStyle name="Normal - Style1_01 Danh muc hanh chinh (Nam)" xfId="88" xr:uid="{678B0ABB-AA21-4AAE-9C82-0EDB2B33F04A}"/>
    <cellStyle name="Normal 10 2" xfId="10" xr:uid="{00000000-0005-0000-0000-000008000000}"/>
    <cellStyle name="Normal 10 2 2 2 2 2" xfId="11" xr:uid="{00000000-0005-0000-0000-000009000000}"/>
    <cellStyle name="Normal 10 2 2 2 3" xfId="12" xr:uid="{00000000-0005-0000-0000-00000A000000}"/>
    <cellStyle name="Normal 10 2 2 2 3 3" xfId="61" xr:uid="{71843DF6-6BC7-4ED2-97DF-42D422EFC70D}"/>
    <cellStyle name="Normal 10 2 2 2 4 2" xfId="13" xr:uid="{00000000-0005-0000-0000-00000B000000}"/>
    <cellStyle name="Normal 10 2 2 2 5" xfId="14" xr:uid="{00000000-0005-0000-0000-00000C000000}"/>
    <cellStyle name="Normal 10 2 2 2 5 2" xfId="15" xr:uid="{00000000-0005-0000-0000-00000D000000}"/>
    <cellStyle name="Normal 10 2 2 3" xfId="72" xr:uid="{E4966D9D-C4F3-4F4C-97B6-1B405B858251}"/>
    <cellStyle name="Normal 10 3" xfId="102" xr:uid="{37F03FEA-CA9E-4334-B7BB-8FF346BE3419}"/>
    <cellStyle name="Normal 10 4 2 2" xfId="16" xr:uid="{00000000-0005-0000-0000-00000E000000}"/>
    <cellStyle name="Normal 10 4 2 2 2" xfId="17" xr:uid="{00000000-0005-0000-0000-00000F000000}"/>
    <cellStyle name="Normal 10 4 2 3" xfId="18" xr:uid="{00000000-0005-0000-0000-000010000000}"/>
    <cellStyle name="Normal 10 4 2 3 2" xfId="62" xr:uid="{174FDA9A-FD96-427F-A738-016B1EDF987B}"/>
    <cellStyle name="Normal 11 4" xfId="19" xr:uid="{00000000-0005-0000-0000-000011000000}"/>
    <cellStyle name="Normal 12" xfId="20" xr:uid="{00000000-0005-0000-0000-000012000000}"/>
    <cellStyle name="Normal 12 3" xfId="21" xr:uid="{00000000-0005-0000-0000-000013000000}"/>
    <cellStyle name="Normal 15 4" xfId="22" xr:uid="{00000000-0005-0000-0000-000014000000}"/>
    <cellStyle name="Normal 153 2" xfId="23" xr:uid="{00000000-0005-0000-0000-000015000000}"/>
    <cellStyle name="Normal 153 2 3" xfId="76" xr:uid="{BACEF858-2D73-40B8-A588-C164F515702D}"/>
    <cellStyle name="Normal 153 4" xfId="71" xr:uid="{4102A3A0-3720-47A4-BA17-E4A050B7CE7F}"/>
    <cellStyle name="Normal 156" xfId="2" xr:uid="{00000000-0005-0000-0000-000016000000}"/>
    <cellStyle name="Normal 156 2" xfId="24" xr:uid="{00000000-0005-0000-0000-000017000000}"/>
    <cellStyle name="Normal 157" xfId="25" xr:uid="{00000000-0005-0000-0000-000018000000}"/>
    <cellStyle name="Normal 157 2" xfId="26" xr:uid="{00000000-0005-0000-0000-000019000000}"/>
    <cellStyle name="Normal 158 2" xfId="27" xr:uid="{00000000-0005-0000-0000-00001A000000}"/>
    <cellStyle name="Normal 159" xfId="28" xr:uid="{00000000-0005-0000-0000-00001B000000}"/>
    <cellStyle name="Normal 162" xfId="29" xr:uid="{00000000-0005-0000-0000-00001C000000}"/>
    <cellStyle name="Normal 164" xfId="30" xr:uid="{00000000-0005-0000-0000-00001D000000}"/>
    <cellStyle name="Normal 165" xfId="31" xr:uid="{00000000-0005-0000-0000-00001E000000}"/>
    <cellStyle name="Normal 2" xfId="32" xr:uid="{00000000-0005-0000-0000-00001F000000}"/>
    <cellStyle name="Normal 2 13 2" xfId="33" xr:uid="{00000000-0005-0000-0000-000020000000}"/>
    <cellStyle name="Normal 2 16" xfId="34" xr:uid="{00000000-0005-0000-0000-000021000000}"/>
    <cellStyle name="Normal 2 16 2" xfId="35" xr:uid="{00000000-0005-0000-0000-000022000000}"/>
    <cellStyle name="Normal 2 5" xfId="36" xr:uid="{00000000-0005-0000-0000-000023000000}"/>
    <cellStyle name="Normal 2 7 2" xfId="37" xr:uid="{00000000-0005-0000-0000-000024000000}"/>
    <cellStyle name="Normal 2_Copy of CSGSX Qui IV. 2011" xfId="38" xr:uid="{00000000-0005-0000-0000-000025000000}"/>
    <cellStyle name="Normal 2_revise" xfId="95" xr:uid="{5D049BBA-1560-4CD7-B616-84C1F87D48D3}"/>
    <cellStyle name="Normal 3" xfId="39" xr:uid="{00000000-0005-0000-0000-000026000000}"/>
    <cellStyle name="Normal 3 2" xfId="40" xr:uid="{00000000-0005-0000-0000-000027000000}"/>
    <cellStyle name="Normal 3 2 2 2 2" xfId="41" xr:uid="{00000000-0005-0000-0000-000028000000}"/>
    <cellStyle name="Normal 3 2 2 2 2 2" xfId="42" xr:uid="{00000000-0005-0000-0000-000029000000}"/>
    <cellStyle name="Normal 3 2 2 2 2 2 2" xfId="103" xr:uid="{F70219D4-EEEE-415E-9E19-B6ADA16545A1}"/>
    <cellStyle name="Normal 3 2 2 2 2 3" xfId="43" xr:uid="{00000000-0005-0000-0000-00002A000000}"/>
    <cellStyle name="Normal 4" xfId="63" xr:uid="{6ACF4106-5B5C-4842-84A2-016D37358451}"/>
    <cellStyle name="Normal 5" xfId="44" xr:uid="{00000000-0005-0000-0000-00002B000000}"/>
    <cellStyle name="Normal 5 2" xfId="101" xr:uid="{7C71889D-C70E-4E62-94E0-C5A76E3B5001}"/>
    <cellStyle name="Normal 7" xfId="45" xr:uid="{00000000-0005-0000-0000-00002C000000}"/>
    <cellStyle name="Normal 7 4" xfId="46" xr:uid="{00000000-0005-0000-0000-00002D000000}"/>
    <cellStyle name="Normal 7_Xl0000108" xfId="47" xr:uid="{00000000-0005-0000-0000-00002E000000}"/>
    <cellStyle name="Normal_02NN" xfId="50" xr:uid="{CA7841BF-737E-438B-860E-325189823C3A}"/>
    <cellStyle name="Normal_03&amp;04CN" xfId="55" xr:uid="{3CEDC914-223F-48EB-A6FC-2928D2FC4275}"/>
    <cellStyle name="Normal_05XD 2" xfId="65" xr:uid="{4B691970-BF1F-4CF1-AD6D-EDD83DAF630E}"/>
    <cellStyle name="Normal_05XD_Dautu(6-2011)" xfId="57" xr:uid="{FB1F7251-A2A8-440E-9146-2B5D87D4A616}"/>
    <cellStyle name="Normal_06DTNN" xfId="74" xr:uid="{CF1555C5-BCB3-4CC9-BA53-24A9D13BC7DA}"/>
    <cellStyle name="Normal_07Dulich11 2" xfId="104" xr:uid="{89285635-F0F7-4695-9E37-5A67E38DEB7B}"/>
    <cellStyle name="Normal_07gia 2" xfId="91" xr:uid="{788D6C9E-3BB2-4FC2-A24A-83351B08E08D}"/>
    <cellStyle name="Normal_07gia_chi so gia PPI3.2012" xfId="92" xr:uid="{6B77DB21-85CA-4312-B0CC-930548CF9ACC}"/>
    <cellStyle name="Normal_07VT" xfId="97" xr:uid="{D65B1BC4-EA41-4271-9D4D-2846C8851758}"/>
    <cellStyle name="Normal_08-12TM" xfId="81" xr:uid="{B01A4A95-F4A9-4F01-80FA-8B7F62415F92}"/>
    <cellStyle name="Normal_08tmt3" xfId="79" xr:uid="{2EF54679-56F7-4E86-B902-7C0D43DB66C5}"/>
    <cellStyle name="Normal_08tmt3 2" xfId="80" xr:uid="{DAC1FB9F-ABF8-414B-97DB-8407C7892C44}"/>
    <cellStyle name="Normal_08tmt3_VT- TM Diep" xfId="77" xr:uid="{414EAB38-8EA4-46CF-A2CF-832DA57B2728}"/>
    <cellStyle name="Normal_BC CSG NLTS Qui 1  2011 2" xfId="93" xr:uid="{9DB339EF-9ED4-4B34-A018-A0E65EA14C44}"/>
    <cellStyle name="Normal_Bctiendo2000" xfId="51" xr:uid="{E4AE65C8-82D1-45ED-9ABD-3518FEFC5B32}"/>
    <cellStyle name="Normal_Bieu 99. XNK dich vu 2006 - 2009 cho Vu TH ngay 11.2.2010" xfId="87" xr:uid="{4967FCDA-0A16-4E8F-84D2-8D4038A7B620}"/>
    <cellStyle name="Normal_Bieu04.072" xfId="73" xr:uid="{9D6E086F-DF80-460A-965E-48F3C967D39C}"/>
    <cellStyle name="Normal_Book2" xfId="90" xr:uid="{9654481E-3DB1-4819-8945-00E86C546968}"/>
    <cellStyle name="Normal_Copy of CSGSX Qui IV. 2011" xfId="94" xr:uid="{4A346B5D-78A6-4801-B886-93C42AAD2184}"/>
    <cellStyle name="Normal_Dau tu 2" xfId="67" xr:uid="{89F42C6D-6BC0-4C59-B879-63FB35DD33BD}"/>
    <cellStyle name="Normal_Dautu" xfId="68" xr:uid="{5FB21294-C644-4B58-9257-2C77AA457071}"/>
    <cellStyle name="Normal_GDP 9 thang" xfId="106" xr:uid="{61EA6219-7B5D-4734-A87B-35394E13E7CE}"/>
    <cellStyle name="Normal_Gui Vu TH-Bao cao nhanh VDT 2006" xfId="66" xr:uid="{B07BF5C6-20A3-40D9-AA47-3FDEBBC82565}"/>
    <cellStyle name="Normal_nhanh sap xep lai 2 2" xfId="100" xr:uid="{FCA343ED-5FDF-4489-BE34-F9296B1872F6}"/>
    <cellStyle name="Normal_nhanh sap xep lai 3" xfId="82" xr:uid="{3F198419-C969-4AD7-85FE-3CD0FC7BFE94}"/>
    <cellStyle name="Normal_Sheet1" xfId="54" xr:uid="{4085B8F6-3032-49E7-A6A7-BC1D479F8B55}"/>
    <cellStyle name="Normal_solieu gdp 2" xfId="1" xr:uid="{00000000-0005-0000-0000-00002F000000}"/>
    <cellStyle name="Normal_solieu gdp 2 2" xfId="64" xr:uid="{A666DBE4-4B42-4B1E-8975-5BE5365168B1}"/>
    <cellStyle name="Normal_SPT3-96" xfId="56" xr:uid="{52FB4425-16D4-49AB-B4C4-E731335ECEF8}"/>
    <cellStyle name="Normal_SPT3-96_Bieu 012011 2" xfId="69" xr:uid="{F79FCBE8-53E0-4055-AA16-8AF7A2DAE661}"/>
    <cellStyle name="Normal_SPT3-96_Bieudautu_Dautu(6-2011)" xfId="70" xr:uid="{6FDF7D8A-E453-4723-8FB6-9479D2F8D413}"/>
    <cellStyle name="Normal_SPT3-96_Van tai12.2010" xfId="99" xr:uid="{0510FEE5-3DA3-41A7-9495-036C339711AE}"/>
    <cellStyle name="Normal_Tieu thu-Ton kho thang 7.2012 (dieu chinh)" xfId="58" xr:uid="{31CDFB1C-D245-4FAF-88DB-65BE1B1E66E6}"/>
    <cellStyle name="Normal_VTAI 2" xfId="52" xr:uid="{5CEC627C-F843-4DA6-9042-731636B68A5E}"/>
    <cellStyle name="Normal_Xl0000008" xfId="105" xr:uid="{9DFE151D-9DDC-4D42-889C-8487C9F89A3B}"/>
    <cellStyle name="Normal_Xl0000107" xfId="60" xr:uid="{52805FAE-F8FA-42E1-82F9-19454900E5B1}"/>
    <cellStyle name="Normal_Xl0000109" xfId="96" xr:uid="{670E0BFA-DE4A-4CD2-9593-B12A0C7E5BF3}"/>
    <cellStyle name="Normal_Xl0000109_1" xfId="59" xr:uid="{46ED7A51-DC2D-4F09-BD38-2345D008A8A0}"/>
    <cellStyle name="Normal_Xl0000110" xfId="108" xr:uid="{B166B7EC-7047-40FA-9025-28D0265A702D}"/>
    <cellStyle name="Normal_Xl0000117" xfId="107" xr:uid="{AC5101A1-E3AD-42E0-83F4-8FD2DCFA1F3B}"/>
    <cellStyle name="Normal_Xl0000141" xfId="53" xr:uid="{80A634A6-4640-493D-ABED-CB4B6D8964CB}"/>
    <cellStyle name="Normal_Xl0000156" xfId="98" xr:uid="{1DDB5007-D9C1-4D33-BA56-F968F405DA39}"/>
    <cellStyle name="Normal_Xl0000163" xfId="89" xr:uid="{902998B1-F3A7-4BD7-B6AA-FE19794797F8}"/>
    <cellStyle name="Normal_Xl0000203" xfId="83" xr:uid="{634B4F3F-8CAA-42C7-92D2-874AD148316D}"/>
    <cellStyle name="Percent 4" xfId="48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4.xml"/><Relationship Id="rId63" Type="http://schemas.openxmlformats.org/officeDocument/2006/relationships/externalLink" Target="externalLinks/externalLink20.xml"/><Relationship Id="rId68" Type="http://schemas.openxmlformats.org/officeDocument/2006/relationships/externalLink" Target="externalLinks/externalLink25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externalLink" Target="externalLinks/externalLink10.xml"/><Relationship Id="rId58" Type="http://schemas.openxmlformats.org/officeDocument/2006/relationships/externalLink" Target="externalLinks/externalLink15.xml"/><Relationship Id="rId74" Type="http://schemas.openxmlformats.org/officeDocument/2006/relationships/externalLink" Target="externalLinks/externalLink31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18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5.xml"/><Relationship Id="rId56" Type="http://schemas.openxmlformats.org/officeDocument/2006/relationships/externalLink" Target="externalLinks/externalLink13.xml"/><Relationship Id="rId64" Type="http://schemas.openxmlformats.org/officeDocument/2006/relationships/externalLink" Target="externalLinks/externalLink21.xml"/><Relationship Id="rId69" Type="http://schemas.openxmlformats.org/officeDocument/2006/relationships/externalLink" Target="externalLinks/externalLink26.xml"/><Relationship Id="rId77" Type="http://schemas.openxmlformats.org/officeDocument/2006/relationships/externalLink" Target="externalLinks/externalLink34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8.xml"/><Relationship Id="rId72" Type="http://schemas.openxmlformats.org/officeDocument/2006/relationships/externalLink" Target="externalLinks/externalLink29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3.xml"/><Relationship Id="rId59" Type="http://schemas.openxmlformats.org/officeDocument/2006/relationships/externalLink" Target="externalLinks/externalLink16.xml"/><Relationship Id="rId67" Type="http://schemas.openxmlformats.org/officeDocument/2006/relationships/externalLink" Target="externalLinks/externalLink24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1.xml"/><Relationship Id="rId62" Type="http://schemas.openxmlformats.org/officeDocument/2006/relationships/externalLink" Target="externalLinks/externalLink19.xml"/><Relationship Id="rId70" Type="http://schemas.openxmlformats.org/officeDocument/2006/relationships/externalLink" Target="externalLinks/externalLink27.xml"/><Relationship Id="rId75" Type="http://schemas.openxmlformats.org/officeDocument/2006/relationships/externalLink" Target="externalLinks/externalLink3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6.xml"/><Relationship Id="rId57" Type="http://schemas.openxmlformats.org/officeDocument/2006/relationships/externalLink" Target="externalLinks/externalLink14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52" Type="http://schemas.openxmlformats.org/officeDocument/2006/relationships/externalLink" Target="externalLinks/externalLink9.xml"/><Relationship Id="rId60" Type="http://schemas.openxmlformats.org/officeDocument/2006/relationships/externalLink" Target="externalLinks/externalLink17.xml"/><Relationship Id="rId65" Type="http://schemas.openxmlformats.org/officeDocument/2006/relationships/externalLink" Target="externalLinks/externalLink22.xml"/><Relationship Id="rId73" Type="http://schemas.openxmlformats.org/officeDocument/2006/relationships/externalLink" Target="externalLinks/externalLink30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externalLink" Target="externalLinks/externalLink7.xml"/><Relationship Id="rId55" Type="http://schemas.openxmlformats.org/officeDocument/2006/relationships/externalLink" Target="externalLinks/externalLink12.xml"/><Relationship Id="rId76" Type="http://schemas.openxmlformats.org/officeDocument/2006/relationships/externalLink" Target="externalLinks/externalLink33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28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2.xml"/><Relationship Id="rId66" Type="http://schemas.openxmlformats.org/officeDocument/2006/relationships/externalLink" Target="externalLinks/externalLink2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07%20Website\02.%20B&#225;o%20c&#225;o%20th&#225;ng%20-%20TA\N&#259;m%202024\Thang%209\BC%20day%20du\Bieu%20NN_9TEng.xlsx" TargetMode="External"/><Relationship Id="rId1" Type="http://schemas.openxmlformats.org/officeDocument/2006/relationships/externalLinkPath" Target="/07%20Website/02.%20B&#225;o%20c&#225;o%20th&#225;ng%20-%20TA/N&#259;m%202024/Thang%209/BC%20day%20du/Bieu%20NN_9TEng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1%20Bao%20cao%20thang\2011\Thang%2004\Tong%20hop\Chuyenvien\2.5nam\Thanh%20Toan\DOCUMENT\DAUTHAU\Dungquat\GOI3\DUNGQUAT-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1%20Bao%20cao%20thang\2011\Thang%2004\Tong%20hop\Chuyenvien\2.5nam\Thanh%20Toan\CS3408\Standard\RP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ofs02\webtkth\2.5nam\Thanh%20Toan\DOCUMENT\DAUTHAU\Dungquat\GOI3\DUNGQUAT-6.xls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07%20Website\02.%20B&#225;o%20c&#225;o%20th&#225;ng%20-%20TA\N&#259;m%202023\Thang%209\T&#7893;ng%20h&#7907;p\02%20TABLE%2009%202023.xlsx" TargetMode="External"/><Relationship Id="rId1" Type="http://schemas.openxmlformats.org/officeDocument/2006/relationships/externalLinkPath" Target="/07%20Website/02.%20B&#225;o%20c&#225;o%20th&#225;ng%20-%20TA/N&#259;m%202023/Thang%209/T&#7893;ng%20h&#7907;p/02%20TABLE%2009%202023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07%20Website\02.%20B&#225;o%20c&#225;o%20th&#225;ng%20-%20TA\N&#259;m%202024\Thang%209\BC%20day%20du\Industry%20T9.xlsx" TargetMode="External"/><Relationship Id="rId1" Type="http://schemas.openxmlformats.org/officeDocument/2006/relationships/externalLinkPath" Target="/07%20Website/02.%20B&#225;o%20c&#225;o%20th&#225;ng%20-%20TA/N&#259;m%202024/Thang%209/BC%20day%20du/Industry%20T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07%20Website\02.%20B&#225;o%20c&#225;o%20th&#225;ng%20-%20TA\N&#259;m%202024\Thang%209\BC%20day%20du\Enterprise%209.2024.xlsx" TargetMode="External"/><Relationship Id="rId1" Type="http://schemas.openxmlformats.org/officeDocument/2006/relationships/externalLinkPath" Target="/07%20Website/02.%20B&#225;o%20c&#225;o%20th&#225;ng%20-%20TA/N&#259;m%202024/Thang%209/BC%20day%20du/Enterprise%209.202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tqvuong\Local%20Settings\Temporary%20Internet%20Files\Content.IE5\O5IZ0TU7\Hieu\Data\Nien%20giam\Hoan\Nien%20giam%2095-2002\NN95-2001.xls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07%20Website\02.%20B&#225;o%20c&#225;o%20th&#225;ng%20-%20TA\N&#259;m%202024\Thang%209\BC%20day%20du\Bieu%20V&#272;T%2009.2024%20EN.xlsx" TargetMode="External"/><Relationship Id="rId1" Type="http://schemas.openxmlformats.org/officeDocument/2006/relationships/externalLinkPath" Target="/07%20Website/02.%20B&#225;o%20c&#225;o%20th&#225;ng%20-%20TA/N&#259;m%202024/Thang%209/BC%20day%20du/Bieu%20V&#272;T%2009.2024%20E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tqvuong\Local%20Settings\Temporary%20Internet%20Files\Content.IE5\O5IZ0TU7\Hieu\Data\Nien%20giam\Hoan\Nien%20giam%2095-2002\NN95-2001.xls" TargetMode="External"/></Relationships>
</file>

<file path=xl/externalLinks/_rels/externalLink2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07%20Website\02.%20B&#225;o%20c&#225;o%20th&#225;ng%20-%20TA\N&#259;m%202024\Thang%209\BC%20day%20du\TM,%20VT,%20DL%20T9.2024.xlsx" TargetMode="External"/><Relationship Id="rId1" Type="http://schemas.openxmlformats.org/officeDocument/2006/relationships/externalLinkPath" Target="/07%20Website/02.%20B&#225;o%20c&#225;o%20th&#225;ng%20-%20TA/N&#259;m%202024/Thang%209/BC%20day%20du/TM,%20VT,%20DL%20T9.2024.xlsx" TargetMode="External"/></Relationships>
</file>

<file path=xl/externalLinks/_rels/externalLink2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07%20Website\02.%20B&#225;o%20c&#225;o%20th&#225;ng%20-%20TA\N&#259;m%202024\Thang%209\BC%20day%20du\Table%20Ex-Im%209.2024%20-%20EN.xlsx" TargetMode="External"/><Relationship Id="rId1" Type="http://schemas.openxmlformats.org/officeDocument/2006/relationships/externalLinkPath" Target="/07%20Website/02.%20B&#225;o%20c&#225;o%20th&#225;ng%20-%20TA/N&#259;m%202024/Thang%209/BC%20day%20du/Table%20Ex-Im%209.2024%20-%20EN.xlsx" TargetMode="External"/></Relationships>
</file>

<file path=xl/externalLinks/_rels/externalLink2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07%20Website\02.%20B&#225;o%20c&#225;o%20th&#225;ng%20-%20TA\N&#259;m%202024\Thang%209\BC%20day%20du\CPI%209.2024.xlsx" TargetMode="External"/><Relationship Id="rId1" Type="http://schemas.openxmlformats.org/officeDocument/2006/relationships/externalLinkPath" Target="/07%20Website/02.%20B&#225;o%20c&#225;o%20th&#225;ng%20-%20TA/N&#259;m%202024/Thang%209/BC%20day%20du/CPI%209.202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2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07%20Website\02.%20B&#225;o%20c&#225;o%20th&#225;ng%20-%20TA\N&#259;m%202024\Thang%209\BC%20day%20du\L&#272;%209.2024.xlsx" TargetMode="External"/><Relationship Id="rId1" Type="http://schemas.openxmlformats.org/officeDocument/2006/relationships/externalLinkPath" Target="/07%20Website/02.%20B&#225;o%20c&#225;o%20th&#225;ng%20-%20TA/N&#259;m%202024/Thang%209/BC%20day%20du/L&#272;%209.202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uong6%20th&#225;ng\2.5nam\Thanh%20Toan\DOCUMENT\DAUTHAU\Dungquat\GOI3\DUNGQUAT-6.xls" TargetMode="External"/></Relationships>
</file>

<file path=xl/externalLinks/_rels/externalLink3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07%20Website\02.%20B&#225;o%20c&#225;o%20th&#225;ng%20-%20TA\N&#259;m%202024\Thang%209\BC%20day%20du\XHMT%20E.xls" TargetMode="External"/><Relationship Id="rId1" Type="http://schemas.openxmlformats.org/officeDocument/2006/relationships/externalLinkPath" Target="/07%20Website/02.%20B&#225;o%20c&#225;o%20th&#225;ng%20-%20TA/N&#259;m%202024/Thang%209/BC%20day%20du/XHMT%20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qvuong/Local%20Settings/Temporary%20Internet%20Files/Content.IE5/O5IZ0TU7/Hieu/Data/Nien%20giam/Hoan/Nien%20giam%2095-2002/NN95-200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uong6%20th&#225;ng\2.5nam\Thanh%20Toan\CS3408\Standard\R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tt chu don"/>
      <sheetName val="_x0000__x0000_"/>
      <sheetName val="Cong ban 1,5_x0013_"/>
      <sheetName val="QD cua "/>
      <sheetName val="bÑi_x0003__x0000_²r_x0013__x0000_"/>
      <sheetName val="_x000f__x0000_½"/>
      <sheetName val="M pc_x0006__x0000_CamPh_x0000_"/>
      <sheetName val="_x000d_âO"/>
      <sheetName val="Op mai 2_x000c_"/>
      <sheetName val="_x000c__x0000__x0000__x0000__x0000__x0000__x0000__x0000__x000d__x0000__x0000__x0000_"/>
      <sheetName val="_x0000__x000f__x0000__x0000__x0000_‚ž½"/>
      <sheetName val="_x0000__x000d__x0000__x0000__x0000_âOŽ"/>
      <sheetName val="_x000f__x0000_‚ž½"/>
      <sheetName val="_x000d_âOŽ"/>
      <sheetName val="QD cua HDQ²_x0000__x0000_)"/>
      <sheetName val="_x000c__x0000__x000d_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Cong ban 1,5„—_x0013_"/>
      <sheetName val="_x0000__x000a__x0000__x0000__x0000_âO"/>
      <sheetName val="_x000c__x0000__x0000__x0000__x0000__x0000__x0000__x0000__x000a__x0000__x0000__x0000_"/>
      <sheetName val="_x0000__x000a__x0000__x0000__x0000_âOŽ"/>
      <sheetName val="HNI"/>
      <sheetName val="DC2@ï4"/>
      <sheetName val="Tong hop$Op mai"/>
      <sheetName val="t01.06"/>
      <sheetName val="bÑi_x0003_"/>
      <sheetName val="_x000a_âO"/>
      <sheetName val="_x000c__x0000__x000a_"/>
      <sheetName val="_x000a_âOŽ"/>
      <sheetName val="PNT-P3"/>
      <sheetName val="???????-BLDG"/>
      <sheetName val="XXXXX_XX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Temp"/>
      <sheetName val="DŃ02"/>
      <sheetName val="GS11- tÝnh KH_x0014_SC§"/>
      <sheetName val="nghi dinhmCP"/>
      <sheetName val="CVpden trong tong"/>
      <sheetName val="5 nam (tach) x2)"/>
      <sheetName val="tuong"/>
      <sheetName val="Cong baj 2x1,5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TO 141"/>
      <sheetName val="⁋㌱Ա_x0000_䭔㌱س_x0000_䭔ㄠㄴ_x0006_牴湯⁧琠湯౧_x0000_杮楨搠湩⵨偃_x0006_匀렀቟"/>
      <sheetName val="I_x0005__x0000__x0000_"/>
      <sheetName val="chie԰_x0000__x0000__x0000_Ȁ_x0000_"/>
      <sheetName val="Ho la "/>
      <sheetName val="Tong hopQ48­1"/>
      <sheetName val="nam2004"/>
      <sheetName val="CDKTJT03"/>
      <sheetName val="Tong hnp QL47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GS08)B.hµng"/>
      <sheetName val="⁋㌱Ա_x0000_䭔㌱س_x0000_䭔ㄠㄴ_x0006_牴湯⁧琠湯౧_x0000_杮楨搠湩⵨偃_x0006_匀︀ᇕ"/>
      <sheetName val="DUONG BDT 11  823282ms Hao"/>
      <sheetName val="CKTANDINHT1 782346 Huong (2)"/>
      <sheetName val="_x0014_M01"/>
      <sheetName val="DGþ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Dhp+d"/>
      <sheetName val="T[ 131"/>
      <sheetName val="DC0#"/>
      <sheetName val="_x000f_p m!i 284"/>
      <sheetName val="AA"/>
      <sheetName val="chieud"/>
      <sheetName val="Tong hop ၑL48 - 2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_x0000__x000f__x0000__x0000__x0000__x0005__x0000__x0000_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UNZAT01743972- Phuong(vp) (2)"/>
      <sheetName val="LONGVANT12 759469 Ms Van (2)"/>
      <sheetName val="Cong ban 1,5_x0013_?"/>
      <sheetName val="DGh"/>
      <sheetName val="tra-vat-lieu"/>
      <sheetName val="XL4Toppy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TK33313"/>
      <sheetName val="UK 911"/>
      <sheetName val="CEPS1"/>
      <sheetName val="Km285"/>
      <sheetName val="DG(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_x000c__x0000__x0000__x0000__x0000__x0000__x0000__x0000__x000d__x0000__x0000_Õ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⁋㌱Ա_x0000_䭔㌱س_x0000_䭔ㄠㄴ_x0006_牴湯⁧琠湯౧_x0000_杮楨搠湩⵨偃_x0006_匀㠀䂅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[PNT-P3.xls][PNT-P3.xls]XXXXX\X"/>
      <sheetName val="Tkng hop QL48 - 2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Èoasen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chieud_x0005_"/>
      <sheetName val="Cong ban _x0000_ _x0000__x0004__x0000__x0003_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_x0009__x0000__x0009__x0000__x0004__x0000__x0003_"/>
      <sheetName val="_x0005_"/>
      <sheetName val="_x000d_â_x0005_"/>
      <sheetName val="I_x0005_"/>
      <sheetName val="QUY IV _x0005_"/>
      <sheetName val="co_x0005_"/>
      <sheetName val="chieuda"/>
      <sheetName val="⁋㌱Ա_x0000_䭔㌱س_x0000_䭔ㄠㄴ_x0006_牴湯⁧琠湯౧_x0000_杮楨搠湩⵨偃_x0006_匀뀀콙"/>
      <sheetName val="IBASE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CC@S03"/>
      <sheetName val="_x000f_?‚ž½"/>
      <sheetName val="_x000c_?_x000d_"/>
      <sheetName val="_x000c_?_x000a_"/>
      <sheetName val="M pc_x0006__x0000_CamPhþ"/>
      <sheetName val="chieuday"/>
      <sheetName val="TK42ı"/>
      <sheetName val="tÿ-01"/>
      <sheetName val="SoCaiT_x0000_"/>
      <sheetName val="⁋㌱Ա_x0000_䭔㌱س_x0000_䭔ㄠㄴ_x0006_牴湯⁧琠湯౧_x0000_杮楨搠湩_x0005__x0000__x0000__x0000_타_x0012_"/>
      <sheetName val="Cong ban "/>
      <sheetName val="t"/>
      <sheetName val="CV den"/>
      <sheetName val="[PNT-P3.xls][PNT-P3.xls]C/c t)e"/>
      <sheetName val="[PNT-P3.xls][PNT-P3.xls]C4ulu/n"/>
      <sheetName val="7 THAI NGUYEN"/>
      <sheetName val="gia԰_x0000__x0000__x0000_"/>
      <sheetName val="_x0000__x000f__x0000__x0000__x0000_‚ž興"/>
      <sheetName val="Np mai 280"/>
      <sheetName val="SoCaiT"/>
      <sheetName val="Opmai 280"/>
      <sheetName val="M pc_x0006_CamPh"/>
      <sheetName val="gia x may"/>
      <sheetName val="_x000c__x000d_"/>
      <sheetName val="_x000c__x000a_"/>
      <sheetName val="_x000f__x0005_"/>
      <sheetName val="KHTS_x000d_2"/>
      <sheetName val="luongtang12"/>
      <sheetName val="?????????_x0006_????????????_x0006_???"/>
      <sheetName val="_x000f_︀ᇕ԰缀"/>
      <sheetName val="_x000f_‚竈_x0013_"/>
      <sheetName val="_x000f_‚헾】"/>
      <sheetName val="_x000c__x000d_Õ"/>
      <sheetName val="_x000f_‚眨,"/>
      <sheetName val="_x000f_‚禈."/>
      <sheetName val="_x000f_‚稸1"/>
      <sheetName val="_x000f_䠀᡿谀᡿︀"/>
      <sheetName val="t1-01"/>
      <sheetName val="CV dentrong tong"/>
      <sheetName val="_x000a_âO԰"/>
      <sheetName val="Cong ban  _x0004__x0003_"/>
      <sheetName val="_x000f_‚嫌_x001a_"/>
      <sheetName val="M pc_x0006_CamPhþ"/>
      <sheetName val="_x000f_‚ž興"/>
      <sheetName val="gia԰"/>
      <sheetName val="Thu hồi cá nhân"/>
      <sheetName val="UNZA(xuong)T11743972 phuong (2)"/>
      <sheetName val="JEBSENT12(2)"/>
      <sheetName val="KIKIT1 784453Ms Chau  (2)"/>
      <sheetName val="ASEFOODT 01(vp) (2)"/>
      <sheetName val="NAMKIMT12  MS (2)"/>
      <sheetName val="KORYOT T 12 (2)"/>
      <sheetName val="NHAT DONG T1 817035 msDung (2)"/>
      <sheetName val=" COMPASST 01784933 ms Dung (2)"/>
      <sheetName val="HA LONG T12(2)"/>
      <sheetName val="MBT T01 (2)"/>
      <sheetName val="CLARIAN T1 (2)"/>
      <sheetName val="URCT 1 767025 Ms Mai (2)"/>
      <sheetName val="bao cao t 01 (2)"/>
      <sheetName val="VISON T 01(2)"/>
      <sheetName val="178 t 12"/>
      <sheetName val="Be tong 620 t01"/>
      <sheetName val="XE DAP T1"/>
      <sheetName val="WAY WAY T01"/>
      <sheetName val="DON VI K5 T01"/>
      <sheetName val="ETECH VINA T1"/>
      <sheetName val="MINH DUONG T11"/>
      <sheetName val="EVERICH T01"/>
      <sheetName val="DAILYMANY T01"/>
      <sheetName val="UNITED GARMENT T11"/>
      <sheetName val="HA PHAT T1"/>
      <sheetName val="CA PHE MIEN BAC T1"/>
      <sheetName val="THEO DOI SO XERI T11"/>
      <sheetName val="ILJUNG T12"/>
      <sheetName val="LIENHIEP T12"/>
      <sheetName val="buu chinh binh duong t12"/>
      <sheetName val="TSUCHIYA TSCO T12"/>
      <sheetName val="B-TECH T12"/>
      <sheetName val="MY DUNG T1 (WTJ)"/>
      <sheetName val="HSIANG JIUH T1"/>
      <sheetName val="VIET HONG T12"/>
      <sheetName val="SHUAN HWA T01"/>
      <sheetName val="KHAI HONG T12"/>
      <sheetName val="ANH LY DONG NAI T01"/>
      <sheetName val="THEP VIET T01"/>
      <sheetName val="BUU CHINH BINH T11 (2)"/>
      <sheetName val="Cong ɢan 0,7x0,7"/>
      <sheetName val="10.05.07"/>
      <sheetName val="11.05.07"/>
      <sheetName val="12.05.07"/>
      <sheetName val="14.05.07"/>
      <sheetName val="15.05.07"/>
      <sheetName val="16.05.07"/>
      <sheetName val="17.05.07"/>
      <sheetName val="18.05.07"/>
      <sheetName val="19.05.07"/>
      <sheetName val="21.05.07"/>
      <sheetName val="22.05.07"/>
      <sheetName val="23.05.07"/>
      <sheetName val="24.05.07"/>
      <sheetName val="25.05.07"/>
      <sheetName val="26.05.07"/>
      <sheetName val="28.05.07"/>
      <sheetName val="29.05.07"/>
      <sheetName val="30.05.07"/>
      <sheetName val="31.05.07"/>
      <sheetName val="Luong"/>
      <sheetName val="BD"/>
      <sheetName val="Gia_GC_Satthep"/>
      <sheetName val="_x0003_hah"/>
      <sheetName val="_x0003_ha_x0000_"/>
      <sheetName val="_x0003_haÖ"/>
      <sheetName val="TNghiÖm VD"/>
      <sheetName val="KHTS_x0000__x000a_2"/>
      <sheetName val="_x0000__x000f__x0000__x0000__x0000_‚_x0000__x0000_"/>
      <sheetName val="_x0000__x000f__x0000__x0000__x0000_‚_x0010__x0000_"/>
      <sheetName val="Cong ban 0,7p0,_x0005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/>
      <sheetData sheetId="171"/>
      <sheetData sheetId="172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 refreshError="1"/>
      <sheetData sheetId="223" refreshError="1"/>
      <sheetData sheetId="224" refreshError="1"/>
      <sheetData sheetId="225" refreshError="1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/>
      <sheetData sheetId="238"/>
      <sheetData sheetId="239" refreshError="1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 refreshError="1"/>
      <sheetData sheetId="266" refreshError="1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 refreshError="1"/>
      <sheetData sheetId="317" refreshError="1"/>
      <sheetData sheetId="318"/>
      <sheetData sheetId="319" refreshError="1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 refreshError="1"/>
      <sheetData sheetId="367" refreshError="1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/>
      <sheetData sheetId="403" refreshError="1"/>
      <sheetData sheetId="404" refreshError="1"/>
      <sheetData sheetId="405"/>
      <sheetData sheetId="406" refreshError="1"/>
      <sheetData sheetId="407" refreshError="1"/>
      <sheetData sheetId="408" refreshError="1"/>
      <sheetData sheetId="409" refreshError="1"/>
      <sheetData sheetId="410"/>
      <sheetData sheetId="411"/>
      <sheetData sheetId="412"/>
      <sheetData sheetId="413" refreshError="1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 refreshError="1"/>
      <sheetData sheetId="470"/>
      <sheetData sheetId="471"/>
      <sheetData sheetId="472"/>
      <sheetData sheetId="473"/>
      <sheetData sheetId="474"/>
      <sheetData sheetId="475"/>
      <sheetData sheetId="476"/>
      <sheetData sheetId="477" refreshError="1"/>
      <sheetData sheetId="478"/>
      <sheetData sheetId="479"/>
      <sheetData sheetId="480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 refreshError="1"/>
      <sheetData sheetId="496" refreshError="1"/>
      <sheetData sheetId="497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/>
      <sheetData sheetId="508"/>
      <sheetData sheetId="509"/>
      <sheetData sheetId="510"/>
      <sheetData sheetId="511"/>
      <sheetData sheetId="512"/>
      <sheetData sheetId="513" refreshError="1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/>
      <sheetData sheetId="580"/>
      <sheetData sheetId="581"/>
      <sheetData sheetId="582" refreshError="1"/>
      <sheetData sheetId="583"/>
      <sheetData sheetId="584" refreshError="1"/>
      <sheetData sheetId="585"/>
      <sheetData sheetId="586" refreshError="1"/>
      <sheetData sheetId="587" refreshError="1"/>
      <sheetData sheetId="588" refreshError="1"/>
      <sheetData sheetId="589"/>
      <sheetData sheetId="590" refreshError="1"/>
      <sheetData sheetId="591"/>
      <sheetData sheetId="592" refreshError="1"/>
      <sheetData sheetId="593" refreshError="1"/>
      <sheetData sheetId="594" refreshError="1"/>
      <sheetData sheetId="595" refreshError="1"/>
      <sheetData sheetId="596"/>
      <sheetData sheetId="597"/>
      <sheetData sheetId="598" refreshError="1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 refreshError="1"/>
      <sheetData sheetId="659" refreshError="1"/>
      <sheetData sheetId="660"/>
      <sheetData sheetId="661" refreshError="1"/>
      <sheetData sheetId="662" refreshError="1"/>
      <sheetData sheetId="663"/>
      <sheetData sheetId="664"/>
      <sheetData sheetId="665"/>
      <sheetData sheetId="666"/>
      <sheetData sheetId="667"/>
      <sheetData sheetId="668" refreshError="1"/>
      <sheetData sheetId="669"/>
      <sheetData sheetId="670" refreshError="1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/>
      <sheetData sheetId="682"/>
      <sheetData sheetId="683"/>
      <sheetData sheetId="684" refreshError="1"/>
      <sheetData sheetId="685" refreshError="1"/>
      <sheetData sheetId="686"/>
      <sheetData sheetId="687" refreshError="1"/>
      <sheetData sheetId="688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/>
      <sheetData sheetId="704"/>
      <sheetData sheetId="705" refreshError="1"/>
      <sheetData sheetId="706" refreshError="1"/>
      <sheetData sheetId="707" refreshError="1"/>
      <sheetData sheetId="708" refreshError="1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/>
      <sheetData sheetId="716" refreshError="1"/>
      <sheetData sheetId="717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/>
      <sheetData sheetId="833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/>
      <sheetData sheetId="85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/>
      <sheetData sheetId="1056"/>
      <sheetData sheetId="1057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/>
      <sheetData sheetId="1119"/>
      <sheetData sheetId="1120" refreshError="1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/>
      <sheetData sheetId="1131" refreshError="1"/>
      <sheetData sheetId="1132" refreshError="1"/>
      <sheetData sheetId="1133" refreshError="1"/>
      <sheetData sheetId="1134" refreshError="1"/>
      <sheetData sheetId="1135"/>
      <sheetData sheetId="1136" refreshError="1"/>
      <sheetData sheetId="1137"/>
      <sheetData sheetId="1138" refreshError="1"/>
      <sheetData sheetId="1139"/>
      <sheetData sheetId="1140"/>
      <sheetData sheetId="1141"/>
      <sheetData sheetId="1142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/>
      <sheetData sheetId="1170" refreshError="1"/>
      <sheetData sheetId="1171"/>
      <sheetData sheetId="1172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/>
      <sheetData sheetId="1189"/>
      <sheetData sheetId="1190"/>
      <sheetData sheetId="119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/>
      <sheetData sheetId="1198" refreshError="1"/>
      <sheetData sheetId="1199" refreshError="1"/>
      <sheetData sheetId="1200" refreshError="1"/>
      <sheetData sheetId="1201" refreshError="1"/>
      <sheetData sheetId="1202"/>
      <sheetData sheetId="1203" refreshError="1"/>
      <sheetData sheetId="1204"/>
      <sheetData sheetId="1205" refreshError="1"/>
      <sheetData sheetId="1206"/>
      <sheetData sheetId="1207"/>
      <sheetData sheetId="1208"/>
      <sheetData sheetId="1209" refreshError="1"/>
      <sheetData sheetId="1210" refreshError="1"/>
      <sheetData sheetId="1211" refreshError="1"/>
      <sheetData sheetId="1212" refreshError="1"/>
      <sheetData sheetId="1213"/>
      <sheetData sheetId="1214"/>
      <sheetData sheetId="1215"/>
      <sheetData sheetId="1216"/>
      <sheetData sheetId="1217"/>
      <sheetData sheetId="1218" refreshError="1"/>
      <sheetData sheetId="1219" refreshError="1"/>
      <sheetData sheetId="1220"/>
      <sheetData sheetId="1221"/>
      <sheetData sheetId="1222"/>
      <sheetData sheetId="1223"/>
      <sheetData sheetId="1224"/>
      <sheetData sheetId="1225" refreshError="1"/>
      <sheetData sheetId="1226" refreshError="1"/>
      <sheetData sheetId="1227" refreshError="1"/>
      <sheetData sheetId="1228"/>
      <sheetData sheetId="1229"/>
      <sheetData sheetId="1230" refreshError="1"/>
      <sheetData sheetId="1231" refreshError="1"/>
      <sheetData sheetId="1232" refreshError="1"/>
      <sheetData sheetId="1233"/>
      <sheetData sheetId="1234"/>
      <sheetData sheetId="1235" refreshError="1"/>
      <sheetData sheetId="1236" refreshError="1"/>
      <sheetData sheetId="1237" refreshError="1"/>
      <sheetData sheetId="1238" refreshError="1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/>
      <sheetData sheetId="1250"/>
      <sheetData sheetId="1251"/>
      <sheetData sheetId="1252" refreshError="1"/>
      <sheetData sheetId="1253" refreshError="1"/>
      <sheetData sheetId="1254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/>
      <sheetData sheetId="1269" refreshError="1"/>
      <sheetData sheetId="1270" refreshError="1"/>
      <sheetData sheetId="127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 refreshError="1"/>
      <sheetData sheetId="1335" refreshError="1"/>
      <sheetData sheetId="1336"/>
      <sheetData sheetId="1337"/>
      <sheetData sheetId="1338"/>
      <sheetData sheetId="1339" refreshError="1"/>
      <sheetData sheetId="1340" refreshError="1"/>
      <sheetData sheetId="1341" refreshError="1"/>
      <sheetData sheetId="1342" refreshError="1"/>
      <sheetData sheetId="134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  <sheetName val="TDT"/>
      <sheetName val="DTXL"/>
      <sheetName val="2.74"/>
      <sheetName val="IBA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  <sheetName val="NS"/>
      <sheetName val="TONGKE3p "/>
      <sheetName val="TDTKP"/>
      <sheetName val="7 THAI NGUYEN"/>
      <sheetName val="2_741"/>
      <sheetName val="ESTI_1"/>
      <sheetName val="TiÕn_®é_thùc_hiÖn_KC1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 xml:space="preserve">  </v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GDP current"/>
      <sheetName val="2.GDP compare"/>
      <sheetName val="3. Agriculture"/>
      <sheetName val="4,5. Livestock  forestry"/>
      <sheetName val="7. IIP"/>
      <sheetName val="8.IIP Q"/>
      <sheetName val="9. Industrial product"/>
      <sheetName val="10. Industrial product Q"/>
      <sheetName val="11. Consump and invent index"/>
      <sheetName val="12. Enteprise Indicators"/>
      <sheetName val="13.Newly regis Enter"/>
      <sheetName val="14. Enter returned"/>
      <sheetName val="15. Temorarily ceased"/>
      <sheetName val="16. Comleted dissolution"/>
      <sheetName val="17. Social investment capital"/>
      <sheetName val="18. Capital under state"/>
      <sheetName val="19. Capital under state Q"/>
      <sheetName val="20.FDI"/>
      <sheetName val="21. Retail sale"/>
      <sheetName val="22. Retail sale Q"/>
      <sheetName val="23. Exports"/>
      <sheetName val="24. Exports Q"/>
      <sheetName val="25. Imports "/>
      <sheetName val="26. Imports Q"/>
      <sheetName val="27. IMEX"/>
      <sheetName val="28.CPI"/>
      <sheetName val="29. prduc price"/>
      <sheetName val="30 Trans wareh index"/>
      <sheetName val="31. Materials, fuels price"/>
      <sheetName val="32. Merch exp price"/>
      <sheetName val="33. Mech imp price"/>
      <sheetName val="34. Merch term of trade"/>
      <sheetName val="35. Carrige of passengers "/>
      <sheetName val="36. Carriage of passengers Q"/>
      <sheetName val="37. Carriage of freight"/>
      <sheetName val="38. Carriage of freight Q"/>
      <sheetName val="39. International visitors"/>
      <sheetName val="40. International visitors Q"/>
      <sheetName val="41. Indicators on labours"/>
      <sheetName val="42. Un, Under employmet rate"/>
      <sheetName val="43. Informal labour"/>
      <sheetName val="44. Some key social and envir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M pc_x0006__x0000_CamPh_x0000_"/>
      <sheetName val="_x000d_âO"/>
      <sheetName val="I"/>
      <sheetName val="PNT-P3"/>
      <sheetName val="GS11- tÝnh KH_x0014_SC§"/>
      <sheetName val="DŃ02"/>
      <sheetName val="Op"/>
      <sheetName val="gia x"/>
      <sheetName val="⁋㌱Ա"/>
      <sheetName val="bÑi_x0003_"/>
      <sheetName val="_x000f_"/>
      <sheetName val="M pc_x0006_"/>
      <sheetName val="chieud_x0005_"/>
      <sheetName val="Op mai 2_x000c_"/>
      <sheetName val="Cong ban 1,5„—_x0013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 refreshError="1"/>
      <sheetData sheetId="710" refreshError="1"/>
      <sheetData sheetId="71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  <sheetName val="DATA"/>
      <sheetName val="CH"/>
      <sheetName val="LN"/>
      <sheetName val="TONGHOP"/>
      <sheetName val="GHI CHU"/>
      <sheetName val="MTL$-PRODTANO-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I"/>
      <sheetName val="PNT-P3"/>
      <sheetName val="GS11- tÝnh KH_x0014_SC§"/>
      <sheetName val="DŃ02"/>
      <sheetName val="XXXXX_XX"/>
      <sheetName val="Op"/>
      <sheetName val="gia x"/>
      <sheetName val="⁋㌱Ա"/>
      <sheetName val="M pc_x0006__x0000_CamPh_x0000_"/>
      <sheetName val="_x000d_âO"/>
      <sheetName val="chieud_x0005_"/>
      <sheetName val="Op mai 2_x000c_"/>
      <sheetName val="Cong ban 1,5„—_x0013_"/>
      <sheetName val="QD cua "/>
      <sheetName val="_x000c__x0000__x0000__x0000__x0000__x0000__x0000__x0000__x000d__x0000__x0000__x0000_"/>
      <sheetName val="_x0000__x000f__x0000__x0000__x0000_‚ž½"/>
      <sheetName val="Temp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DC2@ï4"/>
      <sheetName val="T[ 131"/>
      <sheetName val="_x0014_M01"/>
      <sheetName val="QD cua HDQ²_x0000__x0000_)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nam2004"/>
      <sheetName val="Dhp+d"/>
      <sheetName val="DC0#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_PNT-P3.xlsѝKQKDKT'04-1"/>
      <sheetName val="CV den trong to_g"/>
      <sheetName val="_0000000"/>
      <sheetName val="__-BLDG"/>
      <sheetName val="K_284"/>
      <sheetName val="_ong hop QL48 - 2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Cong ban_x0009__x0000__x0009__x0000__x0004__x0000__x0003_"/>
      <sheetName val="Opmai 280"/>
      <sheetName val="M pc_x0006_CamPh"/>
      <sheetName val="gia x may"/>
      <sheetName val="_x000c__x000d_"/>
      <sheetName val="_x000f_‚ž½"/>
      <sheetName val="t"/>
      <sheetName val="CV den"/>
      <sheetName val="Cong ban "/>
      <sheetName val="I_x0005_"/>
      <sheetName val="QUY IV _x0005_"/>
      <sheetName val="_x000d_â_x0005_"/>
      <sheetName val="co_x0005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/>
      <sheetData sheetId="450"/>
      <sheetData sheetId="451" refreshError="1"/>
      <sheetData sheetId="452" refreshError="1"/>
      <sheetData sheetId="453" refreshError="1"/>
      <sheetData sheetId="454"/>
      <sheetData sheetId="455"/>
      <sheetData sheetId="456"/>
      <sheetData sheetId="457" refreshError="1"/>
      <sheetData sheetId="458" refreshError="1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 refreshError="1"/>
      <sheetData sheetId="584" refreshError="1"/>
      <sheetData sheetId="585"/>
      <sheetData sheetId="586" refreshError="1"/>
      <sheetData sheetId="587" refreshError="1"/>
      <sheetData sheetId="588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/>
      <sheetData sheetId="619" refreshError="1"/>
      <sheetData sheetId="620" refreshError="1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 refreshError="1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 refreshError="1"/>
      <sheetData sheetId="719" refreshError="1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 refreshError="1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 refreshError="1"/>
      <sheetData sheetId="817"/>
      <sheetData sheetId="818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/>
      <sheetData sheetId="1048"/>
      <sheetData sheetId="1049"/>
      <sheetData sheetId="1050" refreshError="1"/>
      <sheetData sheetId="1051" refreshError="1"/>
      <sheetData sheetId="1052" refreshError="1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/>
      <sheetData sheetId="1128"/>
      <sheetData sheetId="1129"/>
      <sheetData sheetId="1130"/>
      <sheetData sheetId="1131"/>
      <sheetData sheetId="1132" refreshError="1"/>
      <sheetData sheetId="1133" refreshError="1"/>
      <sheetData sheetId="1134" refreshError="1"/>
      <sheetData sheetId="1135" refreshError="1"/>
      <sheetData sheetId="1136"/>
      <sheetData sheetId="1137" refreshError="1"/>
      <sheetData sheetId="1138" refreshError="1"/>
      <sheetData sheetId="1139" refreshError="1"/>
      <sheetData sheetId="1140" refreshError="1"/>
      <sheetData sheetId="1141"/>
      <sheetData sheetId="1142" refreshError="1"/>
      <sheetData sheetId="1143"/>
      <sheetData sheetId="1144" refreshError="1"/>
      <sheetData sheetId="1145"/>
      <sheetData sheetId="1146"/>
      <sheetData sheetId="1147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/>
      <sheetData sheetId="1164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/>
      <sheetData sheetId="1173" refreshError="1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/>
      <sheetData sheetId="1182" refreshError="1"/>
      <sheetData sheetId="1183"/>
      <sheetData sheetId="1184" refreshError="1"/>
      <sheetData sheetId="1185"/>
      <sheetData sheetId="1186"/>
      <sheetData sheetId="1187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 refreshError="1"/>
      <sheetData sheetId="1198" refreshError="1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/>
      <sheetData sheetId="1209"/>
      <sheetData sheetId="1210"/>
      <sheetData sheetId="1211"/>
      <sheetData sheetId="1212"/>
      <sheetData sheetId="1213" refreshError="1"/>
      <sheetData sheetId="1214"/>
      <sheetData sheetId="1215"/>
      <sheetData sheetId="1216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  <sheetName val="dtxl"/>
      <sheetName val="NS"/>
      <sheetName val="2.withQSXK"/>
      <sheetName val="2_59_1"/>
      <sheetName val="2_1"/>
      <sheetName val="2_2"/>
      <sheetName val="2_3_"/>
      <sheetName val="2_4"/>
      <sheetName val="2_5"/>
      <sheetName val="2_6"/>
      <sheetName val="2_7"/>
      <sheetName val="2_8"/>
      <sheetName val="2_9"/>
      <sheetName val="2_10"/>
      <sheetName val="2_11"/>
      <sheetName val="2_12"/>
      <sheetName val="2_13"/>
      <sheetName val="2_14"/>
      <sheetName val="2_15"/>
      <sheetName val="2_16"/>
      <sheetName val="2_17"/>
      <sheetName val="2_18"/>
      <sheetName val="2_19"/>
      <sheetName val="2_20"/>
      <sheetName val="2_21"/>
      <sheetName val="2_22"/>
      <sheetName val="2_23"/>
      <sheetName val="2_24"/>
      <sheetName val="2_25"/>
      <sheetName val="2_26"/>
      <sheetName val="2_27"/>
      <sheetName val="2_28"/>
      <sheetName val="2_29"/>
      <sheetName val="2_30"/>
      <sheetName val="2_31"/>
      <sheetName val="2_32"/>
      <sheetName val="2_33"/>
      <sheetName val="2_34"/>
      <sheetName val="2_35"/>
      <sheetName val="2_36"/>
      <sheetName val="2_37"/>
      <sheetName val="2_38"/>
      <sheetName val="2_38_1"/>
      <sheetName val="2_38_2"/>
      <sheetName val="2_38_3"/>
      <sheetName val="2_39"/>
      <sheetName val="2_40"/>
      <sheetName val="2_41"/>
      <sheetName val="2_42"/>
      <sheetName val="2_43"/>
      <sheetName val="2_44"/>
      <sheetName val="2_45"/>
      <sheetName val="2_46"/>
      <sheetName val="2_47"/>
      <sheetName val="2_48"/>
      <sheetName val="2_49"/>
      <sheetName val="2_50"/>
      <sheetName val="2_51"/>
      <sheetName val="2_52"/>
      <sheetName val="2_53"/>
      <sheetName val="2_54"/>
      <sheetName val="2_55"/>
      <sheetName val="2_56"/>
      <sheetName val="2_57"/>
      <sheetName val="2_58"/>
      <sheetName val="2_59"/>
      <sheetName val="2_60"/>
      <sheetName val="2_61"/>
      <sheetName val="2_62"/>
      <sheetName val="2_63"/>
      <sheetName val="2_64"/>
      <sheetName val="2_65"/>
      <sheetName val="2_66"/>
      <sheetName val="2_67"/>
      <sheetName val="2_68"/>
      <sheetName val="2_69"/>
      <sheetName val="2_70"/>
      <sheetName val="2_71"/>
      <sheetName val="2_72"/>
      <sheetName val="2_73"/>
      <sheetName val="2_74"/>
      <sheetName val="2_74_1"/>
      <sheetName val="2_90"/>
      <sheetName val="7_THAI_NGUYEN"/>
      <sheetName val="Ban_ra"/>
      <sheetName val="2_withQSXK"/>
      <sheetName val="HT"/>
      <sheetName val="VT,NC,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2.74"/>
      <sheetName val="NS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aTrieu-L.con"/>
      <sheetName val="EDT - Ro"/>
      <sheetName val=".tuanM"/>
      <sheetName val="Dinh_ha nha"/>
      <sheetName val="[IBASE2.XLS}BHXH"/>
      <sheetName val="Chart3"/>
      <sheetName val="Chart2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Bia_x0018_"/>
      <sheetName val="QD cua HDQT (ÿÿ"/>
      <sheetName val="ÿÿÿÿi ngoai tongÿÿ2)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°:nh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QDcua TGD (2)_x0000__x0000__x0000__x0000__x0000__x0000__x0000__x0000__x0000__x0000__x0000__x0000_䚼˰_x0000__x0004__x0000__x0000_"/>
      <sheetName val="Tong_ke"/>
      <sheetName val="XXXXXX?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m282-Km_x0003_3"/>
      <sheetName val="T4-99_x0005_"/>
      <sheetName val="Soqu_x0005_"/>
      <sheetName val="thong ke"/>
      <sheetName val="DMT"/>
      <sheetName val="Năm"/>
      <sheetName val="Thời gian"/>
      <sheetName val="Tỉnh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 refreshError="1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 refreshError="1"/>
      <sheetData sheetId="857" refreshError="1"/>
      <sheetData sheetId="858"/>
      <sheetData sheetId="859" refreshError="1"/>
      <sheetData sheetId="860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 refreshError="1"/>
      <sheetData sheetId="906" refreshError="1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/>
      <sheetData sheetId="1207"/>
      <sheetData sheetId="1208"/>
      <sheetData sheetId="1209"/>
      <sheetData sheetId="1210"/>
      <sheetData sheetId="1211" refreshError="1"/>
      <sheetData sheetId="1212"/>
      <sheetData sheetId="1213" refreshError="1"/>
      <sheetData sheetId="1214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 refreshError="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/>
      <sheetData sheetId="1662"/>
      <sheetData sheetId="1663"/>
      <sheetData sheetId="1664"/>
      <sheetData sheetId="1665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/>
      <sheetData sheetId="1684" refreshError="1"/>
      <sheetData sheetId="1685" refreshError="1"/>
      <sheetData sheetId="168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  <sheetName val="ma-pt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  <sheetName val="DI-ESTI"/>
      <sheetName val="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  <sheetName val="NS"/>
      <sheetName val="J(Priv.Cap)"/>
      <sheetName val="Old Table"/>
      <sheetName val="GVL"/>
      <sheetName val="gia_vt,nc,may"/>
      <sheetName val="KH-Q1,Q2,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  <sheetName val="dtxl"/>
      <sheetName val="NS"/>
      <sheetName val="2.withQSXK"/>
      <sheetName val="2_59_1"/>
      <sheetName val="2_1"/>
      <sheetName val="2_2"/>
      <sheetName val="2_3_"/>
      <sheetName val="2_4"/>
      <sheetName val="2_5"/>
      <sheetName val="2_6"/>
      <sheetName val="2_7"/>
      <sheetName val="2_8"/>
      <sheetName val="2_9"/>
      <sheetName val="2_10"/>
      <sheetName val="2_11"/>
      <sheetName val="2_12"/>
      <sheetName val="2_13"/>
      <sheetName val="2_14"/>
      <sheetName val="2_15"/>
      <sheetName val="2_16"/>
      <sheetName val="2_17"/>
      <sheetName val="2_18"/>
      <sheetName val="2_19"/>
      <sheetName val="2_20"/>
      <sheetName val="2_21"/>
      <sheetName val="2_22"/>
      <sheetName val="2_23"/>
      <sheetName val="2_24"/>
      <sheetName val="2_25"/>
      <sheetName val="2_26"/>
      <sheetName val="2_27"/>
      <sheetName val="2_28"/>
      <sheetName val="2_29"/>
      <sheetName val="2_30"/>
      <sheetName val="2_31"/>
      <sheetName val="2_32"/>
      <sheetName val="2_33"/>
      <sheetName val="2_34"/>
      <sheetName val="2_35"/>
      <sheetName val="2_36"/>
      <sheetName val="2_37"/>
      <sheetName val="2_38"/>
      <sheetName val="2_38_1"/>
      <sheetName val="2_38_2"/>
      <sheetName val="2_38_3"/>
      <sheetName val="2_39"/>
      <sheetName val="2_40"/>
      <sheetName val="2_41"/>
      <sheetName val="2_42"/>
      <sheetName val="2_43"/>
      <sheetName val="2_44"/>
      <sheetName val="2_45"/>
      <sheetName val="2_46"/>
      <sheetName val="2_47"/>
      <sheetName val="2_48"/>
      <sheetName val="2_49"/>
      <sheetName val="2_50"/>
      <sheetName val="2_51"/>
      <sheetName val="2_52"/>
      <sheetName val="2_53"/>
      <sheetName val="2_54"/>
      <sheetName val="2_55"/>
      <sheetName val="2_56"/>
      <sheetName val="2_57"/>
      <sheetName val="2_58"/>
      <sheetName val="2_59"/>
      <sheetName val="2_60"/>
      <sheetName val="2_61"/>
      <sheetName val="2_62"/>
      <sheetName val="2_63"/>
      <sheetName val="2_64"/>
      <sheetName val="2_65"/>
      <sheetName val="2_66"/>
      <sheetName val="2_67"/>
      <sheetName val="2_68"/>
      <sheetName val="2_69"/>
      <sheetName val="2_70"/>
      <sheetName val="2_71"/>
      <sheetName val="2_72"/>
      <sheetName val="2_73"/>
      <sheetName val="2_74"/>
      <sheetName val="2_74_1"/>
      <sheetName val="2_90"/>
      <sheetName val="7_THAI_NGUYEN"/>
      <sheetName val="Ban_ra"/>
      <sheetName val="2_withQSXK"/>
      <sheetName val="HT"/>
      <sheetName val="VT,NC,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THQI"/>
      <sheetName val="T6"/>
      <sheetName val="THQII"/>
      <sheetName val="Trung"/>
      <sheetName val="THQIII"/>
      <sheetName val="THT nam 04"/>
      <sheetName val="142201ȭT4"/>
      <sheetName val="T8-9)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Chart3"/>
      <sheetName val="Chart2"/>
      <sheetName val="BaTrieu-L.con"/>
      <sheetName val="EDT - Ro"/>
      <sheetName val="Nhap_lieu"/>
      <sheetName val="Khoiluong"/>
      <sheetName val="Vattu"/>
      <sheetName val="Trungchuyen"/>
      <sheetName val="Bu"/>
      <sheetName val="Chitiet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Dinh_ha nha"/>
      <sheetName val="Bia¸"/>
      <sheetName val="TL"/>
      <sheetName val="T8-9B"/>
      <sheetName val="Coc 6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8-9þ"/>
      <sheetName val="2.74"/>
      <sheetName val="THKP"/>
      <sheetName val="gia vt,nc,may"/>
      <sheetName val="BCDSPS"/>
      <sheetName val="BCDKT"/>
      <sheetName val=""/>
      <sheetName val=".tuanM"/>
      <sheetName val="[IBASE2.XLS}BHXH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GK"/>
      <sheetName val="CB"/>
      <sheetName val="VP"/>
      <sheetName val="Km274-Km274"/>
      <sheetName val="Km27'-Km278"/>
      <sheetName val="KHVô XL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 VL-NC"/>
      <sheetName val="DON GIA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nghi dinh-_x0004__x0010_"/>
      <sheetName val="TH dat "/>
      <sheetName val="Tonf hop"/>
      <sheetName val="CoquyTM"/>
      <sheetName val="_x0000_"/>
      <sheetName val="TH_B¸"/>
      <sheetName val="CongNo"/>
      <sheetName val="TD khao sat"/>
      <sheetName val="_x0000__x0000__x0005__x0000__x0000_"/>
      <sheetName val="Km282-Km_x0003_?3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lapdap TB "/>
      <sheetName val="ESTI."/>
      <sheetName val="DI-ESTI"/>
      <sheetName val="THTBþ"/>
      <sheetName val="Chart䀀"/>
      <sheetName val="T8-9("/>
      <sheetName val=" GT CPhi tung dot"/>
      <sheetName val="Nhap_lie"/>
      <sheetName val="Nhap_lie("/>
      <sheetName val="Cong hop 2,0ࡸ2,0"/>
      <sheetName val="Biaþ"/>
      <sheetName val="Luot"/>
      <sheetName val="IBASE2"/>
      <sheetName val="T8-9h"/>
      <sheetName val="KQKDKT#04-1"/>
      <sheetName val="VtuHaTheSauTBABenThuy1 Ш2)"/>
      <sheetName val="T8-9X"/>
      <sheetName val="MTL$-INTER"/>
      <sheetName val="Diem mon hoc"/>
      <sheetName val="Diem Tong ket"/>
      <sheetName val="DS - HoTen"/>
      <sheetName val="DS-Loc"/>
      <sheetName val="thong ke_x0000_"/>
      <sheetName val="GIA 뭼UOC"/>
      <sheetName val="Soqu_x0005__x0000__x0000_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T8-9_x0005_"/>
      <sheetName val="Bang can doi "/>
      <sheetName val="Tinh hinh cat lang"/>
      <sheetName val="Tinh hinh SX phu"/>
      <sheetName val="Tinh hinh do xop"/>
      <sheetName val="chi phi cap tien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Bia_x0000_"/>
      <sheetName val="_IBASE2.XLSѝTNHNoi"/>
      <sheetName val="Km282-Km_x0003_"/>
      <sheetName val="°:nh"/>
      <sheetName val="Soqu_x0005_"/>
      <sheetName val="thong ke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Bia0"/>
      <sheetName val="DMT_x0000_"/>
      <sheetName val=" Njinh"/>
      <sheetName val="nphuocb 4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L]gngT2"/>
      <sheetName val="VT,NC,M"/>
      <sheetName val="XXXXXXÿÿ"/>
      <sheetName val="KHT4ÿÿ-02"/>
      <sheetName val="ÿÿÿÿ "/>
      <sheetName val="Soqu窨_x0013_竬"/>
      <sheetName val="Soqu_x0005__x0000_"/>
      <sheetName val="T4-99_x0005_"/>
      <sheetName val="PhanTichDonGia"/>
      <sheetName val="KHVt X兤"/>
      <sheetName val="So.g trai"/>
      <sheetName val="_x0013_heet9"/>
      <sheetName val="De _x0014_ai Thuc Tap"/>
      <sheetName val="tuan&quot;"/>
      <sheetName val="nt5anM"/>
      <sheetName val=".ngan"/>
      <sheetName val=".loi"/>
      <sheetName val="XXXXXX X"/>
      <sheetName val="Km282-Km _x0000_3"/>
      <sheetName val="Bia "/>
      <sheetName val="TK13 "/>
      <sheetName val="nghi dinh-  "/>
      <sheetName val="_x0000__x0000_ _x0000__x0000_"/>
      <sheetName val="Km282-Km ?3"/>
      <sheetName val="T8-9 "/>
      <sheetName val="Soqu _x0000__x0000_"/>
      <sheetName val="Km282-Km "/>
      <sheetName val="Figure 6 NPV"/>
      <sheetName val="Soqu "/>
      <sheetName val="DMT"/>
      <sheetName val="Km282-Km_x0003_3"/>
      <sheetName val="_x0005_"/>
      <sheetName val="tien uong"/>
      <sheetName val="Y_BA"/>
      <sheetName val="T6-99 _x0012_[IBASE2.XLS]T"/>
      <sheetName val="T4-99_x0005_T5-99"/>
      <sheetName val="Km282-Km 3"/>
      <sheetName val=" "/>
      <sheetName val="Soqu_x0005_"/>
      <sheetName val="BTH chua"/>
      <sheetName val="XXXXXX?"/>
      <sheetName val="MTO REV.2(ARMOR)"/>
      <sheetName val="Dhue GTGT"/>
      <sheetName val="DMTCNTM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8">
          <cell r="AH58" t="str">
            <v>EPCP</v>
          </cell>
          <cell r="AI58" t="str">
            <v>EPOXY-PHENOLIC CURED PRIMER .</v>
          </cell>
          <cell r="AJ58" t="str">
            <v>4691(Ar-910)</v>
          </cell>
          <cell r="AK58" t="str">
            <v>1060</v>
          </cell>
          <cell r="AL58" t="str">
            <v>76</v>
          </cell>
          <cell r="AM58">
            <v>1</v>
          </cell>
          <cell r="AN58">
            <v>17.3</v>
          </cell>
          <cell r="AO58">
            <v>19.2</v>
          </cell>
          <cell r="AP58">
            <v>30.9</v>
          </cell>
          <cell r="AQ58">
            <v>43.35</v>
          </cell>
          <cell r="AR58">
            <v>31.25</v>
          </cell>
          <cell r="AS58">
            <v>25.89</v>
          </cell>
          <cell r="AT58">
            <v>750</v>
          </cell>
          <cell r="AU58">
            <v>600</v>
          </cell>
          <cell r="AV58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69">
          <cell r="AH69" t="str">
            <v>VZCP</v>
          </cell>
          <cell r="AI69" t="str">
            <v>CHLORINATED RUBBER BASE M.I.O.COATING</v>
          </cell>
          <cell r="AJ69" t="str">
            <v>4693(Ar-930)</v>
          </cell>
          <cell r="AK69" t="str">
            <v>1452(RF-68)</v>
          </cell>
          <cell r="AL69" t="str">
            <v>600</v>
          </cell>
          <cell r="AM69">
            <v>1</v>
          </cell>
          <cell r="AN69">
            <v>16.399999999999999</v>
          </cell>
          <cell r="AO69">
            <v>13.2</v>
          </cell>
          <cell r="AP69">
            <v>14.8</v>
          </cell>
          <cell r="AQ69">
            <v>37.799999999999997</v>
          </cell>
          <cell r="AR69">
            <v>37.880000000000003</v>
          </cell>
          <cell r="AS69">
            <v>33.72</v>
          </cell>
          <cell r="AT69">
            <v>620</v>
          </cell>
          <cell r="AU69">
            <v>500</v>
          </cell>
          <cell r="AV69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8">
          <cell r="AT88">
            <v>640</v>
          </cell>
          <cell r="AU88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99">
          <cell r="AT99">
            <v>500</v>
          </cell>
          <cell r="AU99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/>
      <sheetData sheetId="746"/>
      <sheetData sheetId="747"/>
      <sheetData sheetId="748"/>
      <sheetData sheetId="749"/>
      <sheetData sheetId="750"/>
      <sheetData sheetId="75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 refreshError="1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/>
      <sheetData sheetId="838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 refreshError="1"/>
      <sheetData sheetId="896" refreshError="1"/>
      <sheetData sheetId="897"/>
      <sheetData sheetId="898"/>
      <sheetData sheetId="899"/>
      <sheetData sheetId="900"/>
      <sheetData sheetId="901"/>
      <sheetData sheetId="902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 refreshError="1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 refreshError="1"/>
      <sheetData sheetId="958" refreshError="1"/>
      <sheetData sheetId="959"/>
      <sheetData sheetId="960" refreshError="1"/>
      <sheetData sheetId="96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 refreshError="1"/>
      <sheetData sheetId="1007" refreshError="1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/>
      <sheetData sheetId="1205"/>
      <sheetData sheetId="1206"/>
      <sheetData sheetId="1207"/>
      <sheetData sheetId="1208"/>
      <sheetData sheetId="1209" refreshError="1"/>
      <sheetData sheetId="1210"/>
      <sheetData sheetId="1211" refreshError="1"/>
      <sheetData sheetId="1212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/>
      <sheetData sheetId="1236"/>
      <sheetData sheetId="1237"/>
      <sheetData sheetId="1238"/>
      <sheetData sheetId="1239"/>
      <sheetData sheetId="1240" refreshError="1"/>
      <sheetData sheetId="124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/>
      <sheetData sheetId="1661"/>
      <sheetData sheetId="1662"/>
      <sheetData sheetId="1663"/>
      <sheetData sheetId="1664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/>
      <sheetData sheetId="1680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/>
      <sheetData sheetId="1687" refreshError="1"/>
      <sheetData sheetId="1688" refreshError="1"/>
      <sheetData sheetId="1689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/>
      <sheetData sheetId="1696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 refreshError="1"/>
      <sheetData sheetId="1712"/>
      <sheetData sheetId="1713" refreshError="1"/>
      <sheetData sheetId="1714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/>
      <sheetData sheetId="1722" refreshError="1"/>
      <sheetData sheetId="1723" refreshError="1"/>
      <sheetData sheetId="1724"/>
      <sheetData sheetId="1725" refreshError="1"/>
      <sheetData sheetId="1726" refreshError="1"/>
      <sheetData sheetId="17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J56"/>
  <sheetViews>
    <sheetView topLeftCell="A31" workbookViewId="0">
      <selection activeCell="C8" sqref="C8:H35"/>
    </sheetView>
  </sheetViews>
  <sheetFormatPr defaultColWidth="10.28515625" defaultRowHeight="15.75"/>
  <cols>
    <col min="1" max="1" width="1.7109375" style="2" customWidth="1"/>
    <col min="2" max="2" width="37.42578125" style="2" customWidth="1"/>
    <col min="3" max="3" width="9.85546875" style="2" customWidth="1"/>
    <col min="4" max="4" width="9.28515625" style="2" customWidth="1"/>
    <col min="5" max="5" width="11.28515625" style="2" customWidth="1"/>
    <col min="6" max="7" width="9.28515625" style="2" customWidth="1"/>
    <col min="8" max="8" width="9.28515625" style="4" customWidth="1"/>
    <col min="9" max="16384" width="10.28515625" style="2"/>
  </cols>
  <sheetData>
    <row r="1" spans="1:10" ht="18" customHeight="1">
      <c r="A1" s="1" t="s">
        <v>0</v>
      </c>
      <c r="B1" s="1"/>
      <c r="D1" s="3"/>
      <c r="E1" s="4"/>
      <c r="F1" s="4"/>
      <c r="G1" s="4"/>
    </row>
    <row r="2" spans="1:10" ht="18" customHeight="1">
      <c r="A2" s="1"/>
      <c r="B2" s="1"/>
      <c r="D2" s="3"/>
      <c r="E2" s="4"/>
      <c r="F2" s="4"/>
      <c r="G2" s="4"/>
    </row>
    <row r="3" spans="1:10" ht="18" customHeight="1">
      <c r="A3" s="5"/>
      <c r="B3" s="6"/>
      <c r="C3" s="7"/>
      <c r="D3" s="8"/>
      <c r="E3" s="7"/>
      <c r="F3" s="7"/>
      <c r="G3" s="7"/>
      <c r="H3" s="9" t="s">
        <v>1</v>
      </c>
    </row>
    <row r="4" spans="1:10" ht="20.25" customHeight="1">
      <c r="A4" s="10"/>
      <c r="B4" s="11"/>
      <c r="C4" s="12" t="s">
        <v>2</v>
      </c>
      <c r="D4" s="12" t="s">
        <v>3</v>
      </c>
      <c r="E4" s="12" t="s">
        <v>4</v>
      </c>
      <c r="F4" s="43" t="s">
        <v>5</v>
      </c>
      <c r="G4" s="43"/>
      <c r="H4" s="43"/>
      <c r="I4" s="13"/>
    </row>
    <row r="5" spans="1:10" ht="20.25" customHeight="1">
      <c r="A5" s="5"/>
      <c r="B5" s="14"/>
      <c r="C5" s="15" t="s">
        <v>6</v>
      </c>
      <c r="D5" s="15" t="s">
        <v>7</v>
      </c>
      <c r="E5" s="15" t="s">
        <v>8</v>
      </c>
      <c r="F5" s="15" t="s">
        <v>6</v>
      </c>
      <c r="G5" s="15" t="s">
        <v>7</v>
      </c>
      <c r="H5" s="15" t="s">
        <v>4</v>
      </c>
      <c r="I5" s="13"/>
    </row>
    <row r="6" spans="1:10" ht="15.95" customHeight="1">
      <c r="A6" s="5"/>
      <c r="B6" s="14"/>
      <c r="C6" s="16">
        <v>2024</v>
      </c>
      <c r="D6" s="16">
        <v>2024</v>
      </c>
      <c r="E6" s="16">
        <v>2024</v>
      </c>
      <c r="F6" s="16">
        <v>2024</v>
      </c>
      <c r="G6" s="16">
        <v>2024</v>
      </c>
      <c r="H6" s="16">
        <v>2024</v>
      </c>
      <c r="I6" s="13"/>
    </row>
    <row r="7" spans="1:10" ht="13.5" customHeight="1">
      <c r="A7" s="5"/>
      <c r="B7" s="17"/>
      <c r="C7" s="18"/>
      <c r="D7" s="19"/>
      <c r="E7" s="18"/>
      <c r="F7" s="18"/>
      <c r="G7" s="20"/>
      <c r="H7" s="21"/>
    </row>
    <row r="8" spans="1:10" ht="20.100000000000001" customHeight="1">
      <c r="A8" s="22" t="s">
        <v>9</v>
      </c>
      <c r="B8" s="22"/>
      <c r="C8" s="23">
        <v>2732153.1312614307</v>
      </c>
      <c r="D8" s="23">
        <v>2849908.1173087927</v>
      </c>
      <c r="E8" s="23">
        <v>8099697.5889807772</v>
      </c>
      <c r="F8" s="24">
        <v>100</v>
      </c>
      <c r="G8" s="24">
        <v>100</v>
      </c>
      <c r="H8" s="24">
        <v>100</v>
      </c>
    </row>
    <row r="9" spans="1:10" ht="20.100000000000001" customHeight="1">
      <c r="A9" s="20"/>
      <c r="B9" s="22" t="s">
        <v>10</v>
      </c>
      <c r="C9" s="23">
        <v>311383.20458555024</v>
      </c>
      <c r="D9" s="23">
        <v>333469.45572286966</v>
      </c>
      <c r="E9" s="23">
        <v>942663.03552351776</v>
      </c>
      <c r="F9" s="24">
        <v>11.396989466757491</v>
      </c>
      <c r="G9" s="24">
        <v>11.701059893740345</v>
      </c>
      <c r="H9" s="24">
        <v>11.638249763867265</v>
      </c>
      <c r="I9" s="25"/>
      <c r="J9" s="25"/>
    </row>
    <row r="10" spans="1:10" ht="20.100000000000001" customHeight="1">
      <c r="A10" s="5"/>
      <c r="B10" s="26" t="s">
        <v>11</v>
      </c>
      <c r="C10" s="27">
        <v>222264.9472019297</v>
      </c>
      <c r="D10" s="27">
        <v>238417.40937149432</v>
      </c>
      <c r="E10" s="27">
        <v>692477.89530498069</v>
      </c>
      <c r="F10" s="28">
        <v>8.1351570180588784</v>
      </c>
      <c r="G10" s="28">
        <v>8.3657928451614492</v>
      </c>
      <c r="H10" s="28">
        <v>8.5494290088936324</v>
      </c>
      <c r="I10" s="25"/>
      <c r="J10" s="25"/>
    </row>
    <row r="11" spans="1:10" ht="20.100000000000001" customHeight="1">
      <c r="A11" s="5"/>
      <c r="B11" s="26" t="s">
        <v>12</v>
      </c>
      <c r="C11" s="27">
        <v>15155.452829177899</v>
      </c>
      <c r="D11" s="27">
        <v>15196.246342537099</v>
      </c>
      <c r="E11" s="27">
        <v>41645.031755253272</v>
      </c>
      <c r="F11" s="28">
        <v>0.55470729864180968</v>
      </c>
      <c r="G11" s="28">
        <v>0.53321881678371874</v>
      </c>
      <c r="H11" s="28">
        <v>0.51415539034332836</v>
      </c>
    </row>
    <row r="12" spans="1:10" ht="20.100000000000001" customHeight="1">
      <c r="A12" s="5"/>
      <c r="B12" s="26" t="s">
        <v>13</v>
      </c>
      <c r="C12" s="27">
        <v>73962.804554442613</v>
      </c>
      <c r="D12" s="27">
        <v>79855.800008838254</v>
      </c>
      <c r="E12" s="27">
        <v>208540.10846328369</v>
      </c>
      <c r="F12" s="28">
        <v>2.7071251500568017</v>
      </c>
      <c r="G12" s="28">
        <v>2.8020482317951774</v>
      </c>
      <c r="H12" s="28">
        <v>2.58</v>
      </c>
    </row>
    <row r="13" spans="1:10" ht="20.100000000000001" customHeight="1">
      <c r="A13" s="20"/>
      <c r="B13" s="22" t="s">
        <v>14</v>
      </c>
      <c r="C13" s="23">
        <v>1011483.9163268938</v>
      </c>
      <c r="D13" s="23">
        <v>1092320.5413528755</v>
      </c>
      <c r="E13" s="23">
        <v>3005083.3438980635</v>
      </c>
      <c r="F13" s="24">
        <v>37.02149432085065</v>
      </c>
      <c r="G13" s="24">
        <v>38.328272224592588</v>
      </c>
      <c r="H13" s="24">
        <v>37.101179530286728</v>
      </c>
    </row>
    <row r="14" spans="1:10" ht="20.100000000000001" customHeight="1">
      <c r="A14" s="5"/>
      <c r="B14" s="26" t="s">
        <v>15</v>
      </c>
      <c r="C14" s="27">
        <v>847598.48458007828</v>
      </c>
      <c r="D14" s="27">
        <v>907626.53871918737</v>
      </c>
      <c r="E14" s="27">
        <v>2529738.4328543674</v>
      </c>
      <c r="F14" s="28">
        <v>31.023095846342386</v>
      </c>
      <c r="G14" s="28">
        <v>31.847571969312177</v>
      </c>
      <c r="H14" s="28">
        <v>31.232504733213084</v>
      </c>
      <c r="I14" s="25"/>
      <c r="J14" s="25"/>
    </row>
    <row r="15" spans="1:10" ht="20.100000000000001" customHeight="1">
      <c r="A15" s="5"/>
      <c r="B15" s="29" t="s">
        <v>16</v>
      </c>
      <c r="C15" s="27">
        <v>67378.420069008571</v>
      </c>
      <c r="D15" s="27">
        <v>58423.870561442331</v>
      </c>
      <c r="E15" s="27">
        <v>189938.09387605777</v>
      </c>
      <c r="F15" s="28">
        <v>2.46</v>
      </c>
      <c r="G15" s="28">
        <v>2.0500264624886499</v>
      </c>
      <c r="H15" s="28">
        <v>2.3450022891528541</v>
      </c>
      <c r="I15" s="25"/>
      <c r="J15" s="25"/>
    </row>
    <row r="16" spans="1:10" ht="20.100000000000001" customHeight="1">
      <c r="A16" s="5"/>
      <c r="B16" s="29" t="s">
        <v>17</v>
      </c>
      <c r="C16" s="27">
        <v>644230.2268778627</v>
      </c>
      <c r="D16" s="27">
        <v>707001.15917644615</v>
      </c>
      <c r="E16" s="27">
        <v>1940041.8211080988</v>
      </c>
      <c r="F16" s="28">
        <v>23.579579764638691</v>
      </c>
      <c r="G16" s="28">
        <v>24.807858010667271</v>
      </c>
      <c r="H16" s="28">
        <v>23.952027835550627</v>
      </c>
    </row>
    <row r="17" spans="1:8" ht="27" customHeight="1">
      <c r="A17" s="5"/>
      <c r="B17" s="30" t="s">
        <v>18</v>
      </c>
      <c r="C17" s="27">
        <v>122120.14467307999</v>
      </c>
      <c r="D17" s="27">
        <v>127295.57596556109</v>
      </c>
      <c r="E17" s="27">
        <v>358968</v>
      </c>
      <c r="F17" s="28">
        <v>4.4697401209242376</v>
      </c>
      <c r="G17" s="28">
        <v>4.4666554403083012</v>
      </c>
      <c r="H17" s="28">
        <v>4.4318790202853409</v>
      </c>
    </row>
    <row r="18" spans="1:8" ht="27" customHeight="1">
      <c r="A18" s="5"/>
      <c r="B18" s="30" t="s">
        <v>19</v>
      </c>
      <c r="C18" s="27">
        <v>13869.692960127079</v>
      </c>
      <c r="D18" s="27">
        <v>14905.933015737748</v>
      </c>
      <c r="E18" s="27">
        <v>40789.719717614207</v>
      </c>
      <c r="F18" s="28">
        <v>0.50764698367120664</v>
      </c>
      <c r="G18" s="28">
        <v>0.52303205584794865</v>
      </c>
      <c r="H18" s="28">
        <v>0.5035955882242632</v>
      </c>
    </row>
    <row r="19" spans="1:8" ht="20.100000000000001" customHeight="1">
      <c r="A19" s="5"/>
      <c r="B19" s="26" t="s">
        <v>20</v>
      </c>
      <c r="C19" s="27">
        <v>163886</v>
      </c>
      <c r="D19" s="27">
        <v>184694.00263368821</v>
      </c>
      <c r="E19" s="27">
        <v>475344.91104369622</v>
      </c>
      <c r="F19" s="28">
        <v>5.998398474508269</v>
      </c>
      <c r="G19" s="28">
        <v>6.4807002552804152</v>
      </c>
      <c r="H19" s="28">
        <v>5.8686747970736413</v>
      </c>
    </row>
    <row r="20" spans="1:8" ht="20.100000000000001" customHeight="1">
      <c r="A20" s="20"/>
      <c r="B20" s="31" t="s">
        <v>21</v>
      </c>
      <c r="C20" s="23">
        <v>1182326.9496330163</v>
      </c>
      <c r="D20" s="23">
        <v>1192614.2655582575</v>
      </c>
      <c r="E20" s="23">
        <v>3466550.0107092359</v>
      </c>
      <c r="F20" s="24">
        <v>43.274549149708086</v>
      </c>
      <c r="G20" s="24">
        <v>41.847463724004527</v>
      </c>
      <c r="H20" s="24">
        <v>42.79851158178176</v>
      </c>
    </row>
    <row r="21" spans="1:8" ht="27" customHeight="1">
      <c r="A21" s="5"/>
      <c r="B21" s="32" t="s">
        <v>22</v>
      </c>
      <c r="C21" s="27">
        <v>280493.27954148693</v>
      </c>
      <c r="D21" s="27">
        <v>269163.38977706118</v>
      </c>
      <c r="E21" s="27">
        <v>819133.15594040311</v>
      </c>
      <c r="F21" s="28">
        <v>10.266382082763554</v>
      </c>
      <c r="G21" s="28">
        <v>9.4446339565233384</v>
      </c>
      <c r="H21" s="28">
        <v>10.113132582317538</v>
      </c>
    </row>
    <row r="22" spans="1:8" ht="20.100000000000001" customHeight="1">
      <c r="A22" s="5"/>
      <c r="B22" s="26" t="s">
        <v>23</v>
      </c>
      <c r="C22" s="27">
        <v>155353.95347480624</v>
      </c>
      <c r="D22" s="27">
        <v>137078.59013393684</v>
      </c>
      <c r="E22" s="27">
        <v>426832.52472022263</v>
      </c>
      <c r="F22" s="28">
        <v>5.686136391743152</v>
      </c>
      <c r="G22" s="28">
        <v>4.8099301623584285</v>
      </c>
      <c r="H22" s="28">
        <v>5.2697340861331217</v>
      </c>
    </row>
    <row r="23" spans="1:8" ht="20.100000000000001" customHeight="1">
      <c r="A23" s="5"/>
      <c r="B23" s="26" t="s">
        <v>24</v>
      </c>
      <c r="C23" s="27">
        <v>67123.134422292933</v>
      </c>
      <c r="D23" s="27">
        <v>74587.218384113294</v>
      </c>
      <c r="E23" s="27">
        <v>212525.66719180817</v>
      </c>
      <c r="F23" s="28">
        <v>2.4567852238685575</v>
      </c>
      <c r="G23" s="28">
        <v>2.6171797585722527</v>
      </c>
      <c r="H23" s="28">
        <v>2.6238716304783827</v>
      </c>
    </row>
    <row r="24" spans="1:8" ht="20.100000000000001" customHeight="1">
      <c r="A24" s="5"/>
      <c r="B24" s="26" t="s">
        <v>25</v>
      </c>
      <c r="C24" s="27">
        <v>92319.167461125238</v>
      </c>
      <c r="D24" s="27">
        <v>94531.909711796528</v>
      </c>
      <c r="E24" s="27">
        <v>275899.43824857991</v>
      </c>
      <c r="F24" s="28">
        <v>3.3789895011668554</v>
      </c>
      <c r="G24" s="28">
        <v>3.3170160517688658</v>
      </c>
      <c r="H24" s="28">
        <v>3.4062930772122524</v>
      </c>
    </row>
    <row r="25" spans="1:8" ht="20.100000000000001" customHeight="1">
      <c r="A25" s="5"/>
      <c r="B25" s="26" t="s">
        <v>26</v>
      </c>
      <c r="C25" s="27">
        <v>120274.29921516027</v>
      </c>
      <c r="D25" s="27">
        <v>141283.20831813669</v>
      </c>
      <c r="E25" s="27">
        <v>383915.4504819971</v>
      </c>
      <c r="F25" s="28">
        <v>4.4021800183516735</v>
      </c>
      <c r="G25" s="28">
        <v>4.9574653814296425</v>
      </c>
      <c r="H25" s="28">
        <v>4.7398738812705101</v>
      </c>
    </row>
    <row r="26" spans="1:8" ht="20.100000000000001" customHeight="1">
      <c r="A26" s="5"/>
      <c r="B26" s="32" t="s">
        <v>27</v>
      </c>
      <c r="C26" s="27">
        <v>88824.161983133803</v>
      </c>
      <c r="D26" s="27">
        <v>96648.254896029073</v>
      </c>
      <c r="E26" s="27">
        <v>271448.00362803251</v>
      </c>
      <c r="F26" s="28">
        <v>3.2510682130808619</v>
      </c>
      <c r="G26" s="28">
        <v>3.3912761716435735</v>
      </c>
      <c r="H26" s="28">
        <v>3.3513350424011339</v>
      </c>
    </row>
    <row r="27" spans="1:8" ht="20.100000000000001" customHeight="1">
      <c r="A27" s="5"/>
      <c r="B27" s="26" t="s">
        <v>28</v>
      </c>
      <c r="C27" s="27">
        <v>58530.726425399313</v>
      </c>
      <c r="D27" s="27">
        <v>60900.806997151252</v>
      </c>
      <c r="E27" s="27">
        <v>169816.35983414325</v>
      </c>
      <c r="F27" s="28">
        <v>2.1422930419121777</v>
      </c>
      <c r="G27" s="28">
        <v>2.1369393148948506</v>
      </c>
      <c r="H27" s="28">
        <v>2.0965765446005009</v>
      </c>
    </row>
    <row r="28" spans="1:8" ht="20.100000000000001" customHeight="1">
      <c r="A28" s="5"/>
      <c r="B28" s="26" t="s">
        <v>29</v>
      </c>
      <c r="C28" s="27">
        <v>37353.751867769184</v>
      </c>
      <c r="D28" s="27">
        <v>33314.925759766003</v>
      </c>
      <c r="E28" s="27">
        <v>104029.98313019527</v>
      </c>
      <c r="F28" s="28">
        <v>1.3671910055247531</v>
      </c>
      <c r="G28" s="28">
        <v>1.1689824509579538</v>
      </c>
      <c r="H28" s="28">
        <v>1.2843687308983327</v>
      </c>
    </row>
    <row r="29" spans="1:8" ht="42" customHeight="1">
      <c r="A29" s="5"/>
      <c r="B29" s="32" t="s">
        <v>30</v>
      </c>
      <c r="C29" s="27">
        <v>55857.266204745116</v>
      </c>
      <c r="D29" s="27">
        <v>55237.278007375775</v>
      </c>
      <c r="E29" s="27">
        <v>154892.21877715728</v>
      </c>
      <c r="F29" s="28">
        <v>2.0444412710848279</v>
      </c>
      <c r="G29" s="28">
        <v>1.938212592605866</v>
      </c>
      <c r="H29" s="28">
        <v>1.9123210104520469</v>
      </c>
    </row>
    <row r="30" spans="1:8" ht="20.100000000000001" customHeight="1">
      <c r="A30" s="5"/>
      <c r="B30" s="32" t="s">
        <v>31</v>
      </c>
      <c r="C30" s="27">
        <v>110374.24871992378</v>
      </c>
      <c r="D30" s="27">
        <v>111218.00893416168</v>
      </c>
      <c r="E30" s="27">
        <v>317075.69422030036</v>
      </c>
      <c r="F30" s="28">
        <v>4.0398265915997236</v>
      </c>
      <c r="G30" s="28">
        <v>3.9025120935894027</v>
      </c>
      <c r="H30" s="28">
        <v>3.9146608961261169</v>
      </c>
    </row>
    <row r="31" spans="1:8" ht="18" customHeight="1">
      <c r="A31" s="5"/>
      <c r="B31" s="26" t="s">
        <v>32</v>
      </c>
      <c r="C31" s="27">
        <v>75668.729898830439</v>
      </c>
      <c r="D31" s="27">
        <v>81109.408794314615</v>
      </c>
      <c r="E31" s="27">
        <v>214376.8860547565</v>
      </c>
      <c r="F31" s="28">
        <v>2.7695640128302146</v>
      </c>
      <c r="G31" s="28">
        <v>2.8460359231127543</v>
      </c>
      <c r="H31" s="28">
        <v>2.6467270376415688</v>
      </c>
    </row>
    <row r="32" spans="1:8" ht="18" customHeight="1">
      <c r="A32" s="5"/>
      <c r="B32" s="26" t="s">
        <v>33</v>
      </c>
      <c r="C32" s="27">
        <v>17024.204902473561</v>
      </c>
      <c r="D32" s="27">
        <v>16599.992521105683</v>
      </c>
      <c r="E32" s="27">
        <v>50661.297253953795</v>
      </c>
      <c r="F32" s="28">
        <v>0.62310581012761579</v>
      </c>
      <c r="G32" s="28">
        <v>0.58247465664897591</v>
      </c>
      <c r="H32" s="28">
        <v>0.62547146603196502</v>
      </c>
    </row>
    <row r="33" spans="1:8" ht="20.100000000000001" customHeight="1">
      <c r="A33" s="5"/>
      <c r="B33" s="26" t="s">
        <v>34</v>
      </c>
      <c r="C33" s="27">
        <v>19698.944230683221</v>
      </c>
      <c r="D33" s="27">
        <v>17466.36159532384</v>
      </c>
      <c r="E33" s="27">
        <v>55646.810043499107</v>
      </c>
      <c r="F33" s="28">
        <v>0.72100439778747871</v>
      </c>
      <c r="G33" s="28">
        <v>0.61287455161247673</v>
      </c>
      <c r="H33" s="28">
        <v>0.68702330466267947</v>
      </c>
    </row>
    <row r="34" spans="1:8" ht="42" customHeight="1">
      <c r="A34" s="5"/>
      <c r="B34" s="32" t="s">
        <v>35</v>
      </c>
      <c r="C34" s="27">
        <v>3431.081285186382</v>
      </c>
      <c r="D34" s="27">
        <v>3474.9117279851471</v>
      </c>
      <c r="E34" s="27">
        <v>10296.521184187115</v>
      </c>
      <c r="F34" s="28">
        <v>0.12558158786664558</v>
      </c>
      <c r="G34" s="28">
        <v>0.12193065828615393</v>
      </c>
      <c r="H34" s="28">
        <v>0.12712229155561319</v>
      </c>
    </row>
    <row r="35" spans="1:8" ht="20.100000000000001" customHeight="1">
      <c r="A35" s="20"/>
      <c r="B35" s="22" t="s">
        <v>36</v>
      </c>
      <c r="C35" s="23">
        <v>226959.06071597055</v>
      </c>
      <c r="D35" s="23">
        <v>231503.85467479</v>
      </c>
      <c r="E35" s="23">
        <v>685401.19884995953</v>
      </c>
      <c r="F35" s="24">
        <v>8.3069670626837784</v>
      </c>
      <c r="G35" s="24">
        <v>8.1232041576625384</v>
      </c>
      <c r="H35" s="24">
        <v>8.4620591240642451</v>
      </c>
    </row>
    <row r="36" spans="1:8" ht="15">
      <c r="A36" s="20"/>
      <c r="B36" s="20"/>
      <c r="C36" s="15"/>
      <c r="D36" s="33"/>
      <c r="E36" s="15"/>
      <c r="F36" s="15"/>
      <c r="G36" s="15"/>
      <c r="H36" s="15"/>
    </row>
    <row r="37" spans="1:8" ht="15">
      <c r="A37" s="20"/>
      <c r="B37" s="20"/>
      <c r="C37" s="20"/>
      <c r="D37" s="34"/>
      <c r="E37" s="20"/>
      <c r="F37" s="20"/>
      <c r="G37" s="20"/>
      <c r="H37" s="21"/>
    </row>
    <row r="38" spans="1:8" ht="15">
      <c r="A38" s="20"/>
      <c r="B38" s="20"/>
      <c r="C38" s="20"/>
      <c r="D38" s="20"/>
      <c r="E38" s="20"/>
      <c r="F38" s="20"/>
      <c r="G38" s="20"/>
      <c r="H38" s="21"/>
    </row>
    <row r="39" spans="1:8" ht="15">
      <c r="A39" s="20"/>
      <c r="B39" s="20"/>
      <c r="C39" s="20"/>
      <c r="D39" s="20"/>
      <c r="E39" s="20"/>
      <c r="F39" s="20"/>
      <c r="G39" s="20"/>
      <c r="H39" s="21"/>
    </row>
    <row r="40" spans="1:8" ht="15">
      <c r="A40" s="20"/>
      <c r="B40" s="20"/>
      <c r="C40" s="20"/>
      <c r="D40" s="20"/>
      <c r="E40" s="20"/>
      <c r="F40" s="20"/>
      <c r="G40" s="20"/>
      <c r="H40" s="21"/>
    </row>
    <row r="41" spans="1:8" ht="15">
      <c r="A41" s="20"/>
      <c r="B41" s="20"/>
      <c r="C41" s="20"/>
      <c r="D41" s="20"/>
      <c r="E41" s="20"/>
      <c r="F41" s="20"/>
      <c r="G41" s="20"/>
      <c r="H41" s="21"/>
    </row>
    <row r="42" spans="1:8" ht="15">
      <c r="A42" s="20"/>
      <c r="B42" s="20"/>
      <c r="C42" s="20"/>
      <c r="D42" s="20"/>
      <c r="E42" s="20"/>
      <c r="F42" s="20"/>
      <c r="G42" s="20"/>
      <c r="H42" s="21"/>
    </row>
    <row r="43" spans="1:8" ht="15">
      <c r="A43" s="20"/>
      <c r="B43" s="20"/>
      <c r="C43" s="20"/>
      <c r="D43" s="20"/>
      <c r="E43" s="20"/>
      <c r="F43" s="20"/>
      <c r="G43" s="20"/>
      <c r="H43" s="21"/>
    </row>
    <row r="44" spans="1:8" ht="15">
      <c r="A44" s="20"/>
      <c r="B44" s="20"/>
      <c r="C44" s="20"/>
      <c r="D44" s="20"/>
      <c r="E44" s="20"/>
      <c r="F44" s="20"/>
      <c r="G44" s="20"/>
      <c r="H44" s="21"/>
    </row>
    <row r="45" spans="1:8" ht="15">
      <c r="A45" s="20"/>
      <c r="B45" s="20"/>
      <c r="C45" s="20"/>
      <c r="D45" s="20"/>
      <c r="E45" s="20"/>
      <c r="F45" s="20"/>
      <c r="G45" s="20"/>
      <c r="H45" s="21"/>
    </row>
    <row r="46" spans="1:8" ht="15">
      <c r="A46" s="20"/>
      <c r="B46" s="20"/>
      <c r="C46" s="20"/>
      <c r="D46" s="20"/>
      <c r="E46" s="20"/>
      <c r="F46" s="20"/>
      <c r="G46" s="20"/>
      <c r="H46" s="21"/>
    </row>
    <row r="47" spans="1:8" ht="15">
      <c r="A47" s="20"/>
      <c r="B47" s="20"/>
      <c r="C47" s="20"/>
      <c r="D47" s="20"/>
      <c r="E47" s="20"/>
      <c r="F47" s="20"/>
      <c r="G47" s="20"/>
      <c r="H47" s="21"/>
    </row>
    <row r="48" spans="1:8" ht="15">
      <c r="A48" s="20"/>
      <c r="B48" s="20"/>
      <c r="C48" s="20"/>
      <c r="D48" s="20"/>
      <c r="E48" s="20"/>
      <c r="F48" s="20"/>
      <c r="G48" s="20"/>
      <c r="H48" s="21"/>
    </row>
    <row r="49" spans="1:8" ht="15">
      <c r="A49" s="20"/>
      <c r="B49" s="20"/>
      <c r="C49" s="20"/>
      <c r="D49" s="20"/>
      <c r="E49" s="20"/>
      <c r="F49" s="20"/>
      <c r="G49" s="20"/>
      <c r="H49" s="21"/>
    </row>
    <row r="50" spans="1:8" ht="15">
      <c r="A50" s="20"/>
      <c r="B50" s="20"/>
      <c r="C50" s="20"/>
      <c r="D50" s="20"/>
      <c r="E50" s="20"/>
      <c r="F50" s="20"/>
      <c r="G50" s="20"/>
      <c r="H50" s="21"/>
    </row>
    <row r="51" spans="1:8" ht="15">
      <c r="A51" s="20"/>
      <c r="B51" s="20"/>
      <c r="C51" s="20"/>
      <c r="D51" s="20"/>
      <c r="E51" s="20"/>
      <c r="F51" s="20"/>
      <c r="G51" s="20"/>
      <c r="H51" s="21"/>
    </row>
    <row r="52" spans="1:8" ht="15">
      <c r="A52" s="20"/>
      <c r="B52" s="20"/>
      <c r="C52" s="20"/>
      <c r="D52" s="20"/>
      <c r="E52" s="20"/>
      <c r="F52" s="20"/>
      <c r="G52" s="20"/>
      <c r="H52" s="21"/>
    </row>
    <row r="53" spans="1:8" ht="15">
      <c r="A53" s="20"/>
      <c r="B53" s="20"/>
      <c r="C53" s="20"/>
      <c r="D53" s="20"/>
      <c r="E53" s="20"/>
      <c r="F53" s="20"/>
      <c r="G53" s="20"/>
      <c r="H53" s="21"/>
    </row>
    <row r="54" spans="1:8" ht="15">
      <c r="A54" s="20"/>
      <c r="B54" s="20"/>
      <c r="C54" s="20"/>
      <c r="D54" s="20"/>
      <c r="E54" s="20"/>
      <c r="F54" s="20"/>
      <c r="G54" s="20"/>
      <c r="H54" s="21"/>
    </row>
    <row r="55" spans="1:8" ht="15">
      <c r="A55" s="20"/>
      <c r="B55" s="20"/>
      <c r="C55" s="20"/>
      <c r="D55" s="20"/>
      <c r="E55" s="20"/>
      <c r="F55" s="20"/>
      <c r="G55" s="20"/>
      <c r="H55" s="21"/>
    </row>
    <row r="56" spans="1:8" ht="15">
      <c r="A56" s="20"/>
      <c r="B56" s="20"/>
      <c r="C56" s="20"/>
      <c r="D56" s="20"/>
      <c r="E56" s="20"/>
      <c r="F56" s="20"/>
      <c r="G56" s="20"/>
      <c r="H56" s="21"/>
    </row>
  </sheetData>
  <mergeCells count="1">
    <mergeCell ref="F4:H4"/>
  </mergeCells>
  <pageMargins left="0.86614173228346503" right="0.17" top="0.74803149606299202" bottom="0.511811023622047" header="0.43307086614173201" footer="0.31496062992126"/>
  <pageSetup paperSize="9" firstPageNumber="51" orientation="portrait" useFirstPageNumber="1" r:id="rId1"/>
  <headerFooter alignWithMargins="0">
    <oddHeader>&amp;C&amp;"Times New Roman,Regular"&amp;13&amp;P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8BC64-C025-4831-958D-F1F03790B44E}">
  <sheetPr>
    <tabColor rgb="FFC00000"/>
  </sheetPr>
  <dimension ref="A1:G101"/>
  <sheetViews>
    <sheetView topLeftCell="A22" workbookViewId="0">
      <selection activeCell="H45" sqref="H45"/>
    </sheetView>
  </sheetViews>
  <sheetFormatPr defaultColWidth="16" defaultRowHeight="12"/>
  <cols>
    <col min="1" max="1" width="39.5703125" style="201" customWidth="1"/>
    <col min="2" max="2" width="9.7109375" style="200" customWidth="1"/>
    <col min="3" max="4" width="9.5703125" style="200" customWidth="1"/>
    <col min="5" max="5" width="1.28515625" style="200" customWidth="1"/>
    <col min="6" max="7" width="13" style="200" customWidth="1"/>
    <col min="8" max="16384" width="16" style="200"/>
  </cols>
  <sheetData>
    <row r="1" spans="1:7" ht="20.100000000000001" customHeight="1">
      <c r="A1" s="222" t="s">
        <v>188</v>
      </c>
    </row>
    <row r="2" spans="1:7" ht="20.100000000000001" customHeight="1">
      <c r="A2" s="200"/>
    </row>
    <row r="3" spans="1:7" ht="20.100000000000001" customHeight="1">
      <c r="A3" s="200"/>
      <c r="G3" s="221" t="s">
        <v>124</v>
      </c>
    </row>
    <row r="4" spans="1:7" ht="18" customHeight="1">
      <c r="A4" s="220"/>
      <c r="B4" s="219" t="s">
        <v>187</v>
      </c>
      <c r="C4" s="219"/>
      <c r="D4" s="219"/>
      <c r="E4" s="218"/>
      <c r="F4" s="217" t="s">
        <v>186</v>
      </c>
      <c r="G4" s="217"/>
    </row>
    <row r="5" spans="1:7" ht="18" customHeight="1">
      <c r="A5" s="212"/>
      <c r="B5" s="215" t="s">
        <v>118</v>
      </c>
      <c r="C5" s="215" t="s">
        <v>118</v>
      </c>
      <c r="D5" s="215" t="s">
        <v>4</v>
      </c>
      <c r="E5" s="215"/>
      <c r="F5" s="215" t="s">
        <v>185</v>
      </c>
      <c r="G5" s="215" t="s">
        <v>185</v>
      </c>
    </row>
    <row r="6" spans="1:7" ht="18" customHeight="1">
      <c r="A6" s="212"/>
      <c r="B6" s="215">
        <v>2024</v>
      </c>
      <c r="C6" s="215">
        <v>2024</v>
      </c>
      <c r="D6" s="215">
        <v>2024</v>
      </c>
      <c r="E6" s="215"/>
      <c r="F6" s="216" t="s">
        <v>184</v>
      </c>
      <c r="G6" s="216" t="s">
        <v>184</v>
      </c>
    </row>
    <row r="7" spans="1:7" ht="18" customHeight="1">
      <c r="A7" s="212"/>
      <c r="B7" s="215" t="s">
        <v>120</v>
      </c>
      <c r="C7" s="215" t="s">
        <v>120</v>
      </c>
      <c r="D7" s="215" t="s">
        <v>120</v>
      </c>
      <c r="E7" s="215"/>
      <c r="F7" s="215" t="s">
        <v>120</v>
      </c>
      <c r="G7" s="215" t="s">
        <v>120</v>
      </c>
    </row>
    <row r="8" spans="1:7" ht="18" customHeight="1">
      <c r="A8" s="212"/>
      <c r="B8" s="215" t="s">
        <v>176</v>
      </c>
      <c r="C8" s="215" t="s">
        <v>118</v>
      </c>
      <c r="D8" s="215" t="s">
        <v>4</v>
      </c>
      <c r="E8" s="215"/>
      <c r="F8" s="214" t="s">
        <v>52</v>
      </c>
      <c r="G8" s="214" t="s">
        <v>52</v>
      </c>
    </row>
    <row r="9" spans="1:7" ht="18" customHeight="1">
      <c r="A9" s="212"/>
      <c r="B9" s="213">
        <v>2024</v>
      </c>
      <c r="C9" s="213">
        <v>2023</v>
      </c>
      <c r="D9" s="213">
        <v>2023</v>
      </c>
      <c r="E9" s="213"/>
      <c r="F9" s="213" t="s">
        <v>183</v>
      </c>
      <c r="G9" s="213" t="s">
        <v>53</v>
      </c>
    </row>
    <row r="10" spans="1:7" ht="16.5" customHeight="1">
      <c r="A10" s="212"/>
      <c r="B10" s="211"/>
      <c r="C10" s="211"/>
      <c r="D10" s="211"/>
      <c r="E10" s="211"/>
      <c r="F10" s="211"/>
      <c r="G10" s="211"/>
    </row>
    <row r="11" spans="1:7" ht="20.100000000000001" customHeight="1">
      <c r="A11" s="210" t="s">
        <v>17</v>
      </c>
      <c r="B11" s="208">
        <v>97.86</v>
      </c>
      <c r="C11" s="208">
        <v>112.67</v>
      </c>
      <c r="D11" s="208">
        <v>112.46</v>
      </c>
      <c r="E11" s="209"/>
      <c r="F11" s="208">
        <v>105.23</v>
      </c>
      <c r="G11" s="208">
        <v>108.49</v>
      </c>
    </row>
    <row r="12" spans="1:7" ht="20.100000000000001" customHeight="1">
      <c r="A12" s="205" t="s">
        <v>110</v>
      </c>
      <c r="B12" s="203">
        <v>102.29</v>
      </c>
      <c r="C12" s="203">
        <v>109.69</v>
      </c>
      <c r="D12" s="203">
        <v>106.74</v>
      </c>
      <c r="E12" s="204"/>
      <c r="F12" s="203">
        <v>101.52</v>
      </c>
      <c r="G12" s="203">
        <v>95.59</v>
      </c>
    </row>
    <row r="13" spans="1:7" ht="20.100000000000001" customHeight="1">
      <c r="A13" s="205" t="s">
        <v>109</v>
      </c>
      <c r="B13" s="203">
        <v>94.9</v>
      </c>
      <c r="C13" s="203">
        <v>104.42</v>
      </c>
      <c r="D13" s="203">
        <v>99.14</v>
      </c>
      <c r="E13" s="204"/>
      <c r="F13" s="203">
        <v>101.99</v>
      </c>
      <c r="G13" s="203">
        <v>118.65</v>
      </c>
    </row>
    <row r="14" spans="1:7" ht="20.100000000000001" customHeight="1">
      <c r="A14" s="205" t="s">
        <v>108</v>
      </c>
      <c r="B14" s="203">
        <v>94.42</v>
      </c>
      <c r="C14" s="203">
        <v>106.24</v>
      </c>
      <c r="D14" s="203">
        <v>104.26</v>
      </c>
      <c r="E14" s="204"/>
      <c r="F14" s="203">
        <v>102.79</v>
      </c>
      <c r="G14" s="203">
        <v>92.67</v>
      </c>
    </row>
    <row r="15" spans="1:7" ht="20.100000000000001" customHeight="1">
      <c r="A15" s="205" t="s">
        <v>107</v>
      </c>
      <c r="B15" s="203">
        <v>95.74</v>
      </c>
      <c r="C15" s="203">
        <v>96.03</v>
      </c>
      <c r="D15" s="203">
        <v>112.62</v>
      </c>
      <c r="E15" s="204"/>
      <c r="F15" s="203">
        <v>106.63</v>
      </c>
      <c r="G15" s="203">
        <v>82.54</v>
      </c>
    </row>
    <row r="16" spans="1:7" ht="20.100000000000001" customHeight="1">
      <c r="A16" s="205" t="s">
        <v>106</v>
      </c>
      <c r="B16" s="203">
        <v>96.87</v>
      </c>
      <c r="C16" s="203">
        <v>124.54</v>
      </c>
      <c r="D16" s="203">
        <v>109.19</v>
      </c>
      <c r="E16" s="204"/>
      <c r="F16" s="203">
        <v>101.89</v>
      </c>
      <c r="G16" s="203">
        <v>93.6</v>
      </c>
    </row>
    <row r="17" spans="1:7" ht="20.100000000000001" customHeight="1">
      <c r="A17" s="205" t="s">
        <v>105</v>
      </c>
      <c r="B17" s="203">
        <v>100.2</v>
      </c>
      <c r="C17" s="203">
        <v>119.66</v>
      </c>
      <c r="D17" s="203">
        <v>111.27</v>
      </c>
      <c r="E17" s="204"/>
      <c r="F17" s="203">
        <v>106.72</v>
      </c>
      <c r="G17" s="203">
        <v>88.93</v>
      </c>
    </row>
    <row r="18" spans="1:7" ht="39" customHeight="1">
      <c r="A18" s="205" t="s">
        <v>104</v>
      </c>
      <c r="B18" s="206">
        <v>95.02</v>
      </c>
      <c r="C18" s="206">
        <v>99.63</v>
      </c>
      <c r="D18" s="206">
        <v>111.57</v>
      </c>
      <c r="E18" s="207"/>
      <c r="F18" s="206">
        <v>101.15</v>
      </c>
      <c r="G18" s="206">
        <v>93.39</v>
      </c>
    </row>
    <row r="19" spans="1:7" ht="20.100000000000001" customHeight="1">
      <c r="A19" s="205" t="s">
        <v>103</v>
      </c>
      <c r="B19" s="203">
        <v>98.45</v>
      </c>
      <c r="C19" s="203">
        <v>112.72</v>
      </c>
      <c r="D19" s="203">
        <v>114.08</v>
      </c>
      <c r="E19" s="204"/>
      <c r="F19" s="203">
        <v>100.75</v>
      </c>
      <c r="G19" s="203">
        <v>105.38</v>
      </c>
    </row>
    <row r="20" spans="1:7" ht="20.100000000000001" customHeight="1">
      <c r="A20" s="205" t="s">
        <v>102</v>
      </c>
      <c r="B20" s="203">
        <v>99.16</v>
      </c>
      <c r="C20" s="203">
        <v>118.69</v>
      </c>
      <c r="D20" s="203">
        <v>118.59</v>
      </c>
      <c r="E20" s="204"/>
      <c r="F20" s="203">
        <v>102.56</v>
      </c>
      <c r="G20" s="203">
        <v>80.069999999999993</v>
      </c>
    </row>
    <row r="21" spans="1:7" ht="20.100000000000001" customHeight="1">
      <c r="A21" s="205" t="s">
        <v>101</v>
      </c>
      <c r="B21" s="203">
        <v>109.63</v>
      </c>
      <c r="C21" s="203">
        <v>208.83</v>
      </c>
      <c r="D21" s="203">
        <v>114.14</v>
      </c>
      <c r="E21" s="204"/>
      <c r="F21" s="203">
        <v>104.29</v>
      </c>
      <c r="G21" s="203">
        <v>251.88</v>
      </c>
    </row>
    <row r="22" spans="1:7" ht="20.100000000000001" customHeight="1">
      <c r="A22" s="205" t="s">
        <v>100</v>
      </c>
      <c r="B22" s="203">
        <v>99.57</v>
      </c>
      <c r="C22" s="203">
        <v>127.17</v>
      </c>
      <c r="D22" s="203">
        <v>120.46</v>
      </c>
      <c r="E22" s="204"/>
      <c r="F22" s="203">
        <v>109.92</v>
      </c>
      <c r="G22" s="203">
        <v>100.53</v>
      </c>
    </row>
    <row r="23" spans="1:7" ht="25.15" customHeight="1">
      <c r="A23" s="205" t="s">
        <v>99</v>
      </c>
      <c r="B23" s="203">
        <v>100.85</v>
      </c>
      <c r="C23" s="203">
        <v>101.05</v>
      </c>
      <c r="D23" s="203">
        <v>108.17</v>
      </c>
      <c r="E23" s="204"/>
      <c r="F23" s="203">
        <v>105.64</v>
      </c>
      <c r="G23" s="203">
        <v>91.53</v>
      </c>
    </row>
    <row r="24" spans="1:7" ht="20.100000000000001" customHeight="1">
      <c r="A24" s="205" t="s">
        <v>98</v>
      </c>
      <c r="B24" s="203">
        <v>99.85</v>
      </c>
      <c r="C24" s="203">
        <v>115.01</v>
      </c>
      <c r="D24" s="203">
        <v>129.86000000000001</v>
      </c>
      <c r="E24" s="204"/>
      <c r="F24" s="203">
        <v>110.07</v>
      </c>
      <c r="G24" s="203">
        <v>97.7</v>
      </c>
    </row>
    <row r="25" spans="1:7" ht="20.100000000000001" customHeight="1">
      <c r="A25" s="205" t="s">
        <v>97</v>
      </c>
      <c r="B25" s="203">
        <v>91.26</v>
      </c>
      <c r="C25" s="203">
        <v>102.39</v>
      </c>
      <c r="D25" s="203">
        <v>99.74</v>
      </c>
      <c r="E25" s="204"/>
      <c r="F25" s="203">
        <v>112.78</v>
      </c>
      <c r="G25" s="203">
        <v>97.73</v>
      </c>
    </row>
    <row r="26" spans="1:7" ht="20.100000000000001" customHeight="1">
      <c r="A26" s="205" t="s">
        <v>96</v>
      </c>
      <c r="B26" s="203">
        <v>92.79</v>
      </c>
      <c r="C26" s="203">
        <v>101.84</v>
      </c>
      <c r="D26" s="203">
        <v>113.17</v>
      </c>
      <c r="E26" s="204"/>
      <c r="F26" s="203">
        <v>111.06</v>
      </c>
      <c r="G26" s="203">
        <v>102.7</v>
      </c>
    </row>
    <row r="27" spans="1:7" ht="27" customHeight="1">
      <c r="A27" s="205" t="s">
        <v>95</v>
      </c>
      <c r="B27" s="206">
        <v>84.53</v>
      </c>
      <c r="C27" s="206">
        <v>107.8</v>
      </c>
      <c r="D27" s="206">
        <v>116.16</v>
      </c>
      <c r="E27" s="207"/>
      <c r="F27" s="206">
        <v>109.86</v>
      </c>
      <c r="G27" s="206">
        <v>130.01</v>
      </c>
    </row>
    <row r="28" spans="1:7" ht="27" customHeight="1">
      <c r="A28" s="205" t="s">
        <v>94</v>
      </c>
      <c r="B28" s="206">
        <v>96.2</v>
      </c>
      <c r="C28" s="206">
        <v>100.38</v>
      </c>
      <c r="D28" s="206">
        <v>118.37</v>
      </c>
      <c r="E28" s="207"/>
      <c r="F28" s="206">
        <v>99.82</v>
      </c>
      <c r="G28" s="206">
        <v>121.34</v>
      </c>
    </row>
    <row r="29" spans="1:7" ht="20.100000000000001" customHeight="1">
      <c r="A29" s="205" t="s">
        <v>93</v>
      </c>
      <c r="B29" s="203">
        <v>87.89</v>
      </c>
      <c r="C29" s="203">
        <v>127.49</v>
      </c>
      <c r="D29" s="203">
        <v>134.84</v>
      </c>
      <c r="E29" s="204"/>
      <c r="F29" s="203">
        <v>105.76</v>
      </c>
      <c r="G29" s="203">
        <v>136.26</v>
      </c>
    </row>
    <row r="30" spans="1:7" ht="19.899999999999999" customHeight="1">
      <c r="A30" s="205" t="s">
        <v>92</v>
      </c>
      <c r="B30" s="203">
        <v>96.66</v>
      </c>
      <c r="C30" s="203">
        <v>135.97999999999999</v>
      </c>
      <c r="D30" s="203">
        <v>116.11</v>
      </c>
      <c r="E30" s="204"/>
      <c r="F30" s="203">
        <v>99.77</v>
      </c>
      <c r="G30" s="203">
        <v>101.57</v>
      </c>
    </row>
    <row r="31" spans="1:7" ht="32.450000000000003" customHeight="1">
      <c r="A31" s="205" t="s">
        <v>91</v>
      </c>
      <c r="B31" s="203">
        <v>111.02</v>
      </c>
      <c r="C31" s="203">
        <v>121.98</v>
      </c>
      <c r="D31" s="203">
        <v>111.6</v>
      </c>
      <c r="E31" s="204"/>
      <c r="F31" s="203">
        <v>93.12</v>
      </c>
      <c r="G31" s="203">
        <v>114.87</v>
      </c>
    </row>
    <row r="32" spans="1:7" ht="20.100000000000001" customHeight="1">
      <c r="A32" s="205" t="s">
        <v>90</v>
      </c>
      <c r="B32" s="203">
        <v>102.1</v>
      </c>
      <c r="C32" s="203">
        <v>105.13</v>
      </c>
      <c r="D32" s="203">
        <v>104.02</v>
      </c>
      <c r="E32" s="204"/>
      <c r="F32" s="203">
        <v>88.74</v>
      </c>
      <c r="G32" s="203">
        <v>85.5</v>
      </c>
    </row>
    <row r="33" spans="1:7" ht="20.100000000000001" customHeight="1">
      <c r="A33" s="205" t="s">
        <v>89</v>
      </c>
      <c r="B33" s="203">
        <v>102.62</v>
      </c>
      <c r="C33" s="203">
        <v>135.87</v>
      </c>
      <c r="D33" s="203">
        <v>116.72</v>
      </c>
      <c r="E33" s="204"/>
      <c r="F33" s="203">
        <v>99.06</v>
      </c>
      <c r="G33" s="203">
        <v>104.75</v>
      </c>
    </row>
    <row r="34" spans="1:7" ht="20.100000000000001" customHeight="1">
      <c r="A34" s="205" t="s">
        <v>88</v>
      </c>
      <c r="B34" s="203">
        <v>91.82</v>
      </c>
      <c r="C34" s="203">
        <v>99.12</v>
      </c>
      <c r="D34" s="203">
        <v>101.22</v>
      </c>
      <c r="E34" s="204"/>
      <c r="F34" s="203">
        <v>99.49</v>
      </c>
      <c r="G34" s="203">
        <v>69.14</v>
      </c>
    </row>
    <row r="35" spans="1:7" ht="20.100000000000001" customHeight="1">
      <c r="A35" s="202"/>
      <c r="B35" s="202"/>
      <c r="C35" s="202"/>
      <c r="D35" s="202"/>
      <c r="E35" s="202"/>
      <c r="F35" s="202"/>
      <c r="G35" s="202"/>
    </row>
    <row r="36" spans="1:7" ht="20.100000000000001" customHeight="1">
      <c r="A36" s="202"/>
      <c r="B36" s="202"/>
      <c r="C36" s="202"/>
      <c r="D36" s="202"/>
      <c r="E36" s="202"/>
      <c r="F36" s="202"/>
      <c r="G36" s="202"/>
    </row>
    <row r="37" spans="1:7" ht="20.100000000000001" customHeight="1">
      <c r="A37" s="202"/>
      <c r="B37" s="202"/>
      <c r="C37" s="202"/>
      <c r="D37" s="202"/>
      <c r="E37" s="202"/>
      <c r="F37" s="202"/>
      <c r="G37" s="202"/>
    </row>
    <row r="38" spans="1:7" ht="15">
      <c r="A38" s="202"/>
      <c r="B38" s="202"/>
      <c r="C38" s="202"/>
      <c r="D38" s="202"/>
      <c r="E38" s="202"/>
      <c r="F38" s="202"/>
      <c r="G38" s="202"/>
    </row>
    <row r="39" spans="1:7" ht="15">
      <c r="A39" s="202"/>
      <c r="B39" s="202"/>
      <c r="C39" s="202"/>
      <c r="D39" s="202"/>
      <c r="E39" s="202"/>
      <c r="F39" s="202"/>
      <c r="G39" s="202"/>
    </row>
    <row r="40" spans="1:7" ht="15">
      <c r="A40" s="202"/>
      <c r="B40" s="202"/>
      <c r="C40" s="202"/>
      <c r="D40" s="202"/>
      <c r="E40" s="202"/>
      <c r="F40" s="202"/>
      <c r="G40" s="202"/>
    </row>
    <row r="41" spans="1:7" ht="15">
      <c r="A41" s="202"/>
      <c r="B41" s="202"/>
      <c r="C41" s="202"/>
      <c r="D41" s="202"/>
      <c r="E41" s="202"/>
      <c r="F41" s="202"/>
      <c r="G41" s="202"/>
    </row>
    <row r="42" spans="1:7" ht="15">
      <c r="A42" s="202"/>
      <c r="B42" s="202"/>
      <c r="C42" s="202"/>
      <c r="D42" s="202"/>
      <c r="E42" s="202"/>
      <c r="F42" s="202"/>
      <c r="G42" s="202"/>
    </row>
    <row r="43" spans="1:7" ht="15">
      <c r="A43" s="202"/>
      <c r="B43" s="202"/>
      <c r="C43" s="202"/>
      <c r="D43" s="202"/>
      <c r="E43" s="202"/>
      <c r="F43" s="202"/>
      <c r="G43" s="202"/>
    </row>
    <row r="44" spans="1:7" ht="15">
      <c r="A44" s="202"/>
      <c r="B44" s="202"/>
      <c r="C44" s="202"/>
      <c r="D44" s="202"/>
      <c r="E44" s="202"/>
      <c r="F44" s="202"/>
      <c r="G44" s="202"/>
    </row>
    <row r="45" spans="1:7" ht="15">
      <c r="A45" s="202"/>
      <c r="B45" s="202"/>
      <c r="C45" s="202"/>
      <c r="D45" s="202"/>
      <c r="E45" s="202"/>
      <c r="F45" s="202"/>
      <c r="G45" s="202"/>
    </row>
    <row r="46" spans="1:7" ht="15">
      <c r="A46" s="202"/>
      <c r="B46" s="202"/>
      <c r="C46" s="202"/>
      <c r="D46" s="202"/>
      <c r="E46" s="202"/>
      <c r="F46" s="202"/>
      <c r="G46" s="202"/>
    </row>
    <row r="47" spans="1:7" ht="15">
      <c r="A47" s="202"/>
      <c r="B47" s="202"/>
      <c r="C47" s="202"/>
      <c r="D47" s="202"/>
      <c r="E47" s="202"/>
      <c r="F47" s="202"/>
      <c r="G47" s="202"/>
    </row>
    <row r="48" spans="1:7" ht="15">
      <c r="A48" s="202"/>
      <c r="B48" s="202"/>
      <c r="C48" s="202"/>
      <c r="D48" s="202"/>
      <c r="E48" s="202"/>
      <c r="F48" s="202"/>
      <c r="G48" s="202"/>
    </row>
    <row r="49" spans="1:7" ht="15">
      <c r="A49" s="202"/>
      <c r="B49" s="202"/>
      <c r="C49" s="202"/>
      <c r="D49" s="202"/>
      <c r="E49" s="202"/>
      <c r="F49" s="202"/>
      <c r="G49" s="202"/>
    </row>
    <row r="50" spans="1:7" ht="15">
      <c r="A50" s="202"/>
      <c r="B50" s="202"/>
      <c r="C50" s="202"/>
      <c r="D50" s="202"/>
      <c r="E50" s="202"/>
      <c r="F50" s="202"/>
      <c r="G50" s="202"/>
    </row>
    <row r="51" spans="1:7" ht="15">
      <c r="A51" s="202"/>
      <c r="B51" s="202"/>
      <c r="C51" s="202"/>
      <c r="D51" s="202"/>
      <c r="E51" s="202"/>
      <c r="F51" s="202"/>
      <c r="G51" s="202"/>
    </row>
    <row r="52" spans="1:7" ht="15">
      <c r="A52" s="202"/>
      <c r="B52" s="202"/>
      <c r="C52" s="202"/>
      <c r="D52" s="202"/>
      <c r="E52" s="202"/>
      <c r="F52" s="202"/>
      <c r="G52" s="202"/>
    </row>
    <row r="53" spans="1:7" ht="15">
      <c r="A53" s="202"/>
      <c r="B53" s="202"/>
      <c r="C53" s="202"/>
      <c r="D53" s="202"/>
      <c r="E53" s="202"/>
      <c r="F53" s="202"/>
      <c r="G53" s="202"/>
    </row>
    <row r="54" spans="1:7" ht="15">
      <c r="A54" s="202"/>
      <c r="B54" s="202"/>
      <c r="C54" s="202"/>
      <c r="D54" s="202"/>
      <c r="E54" s="202"/>
      <c r="F54" s="202"/>
      <c r="G54" s="202"/>
    </row>
    <row r="55" spans="1:7" ht="15">
      <c r="A55" s="202"/>
      <c r="B55" s="202"/>
      <c r="C55" s="202"/>
      <c r="D55" s="202"/>
      <c r="E55" s="202"/>
      <c r="F55" s="202"/>
      <c r="G55" s="202"/>
    </row>
    <row r="56" spans="1:7" ht="15">
      <c r="A56" s="202"/>
      <c r="B56" s="202"/>
      <c r="C56" s="202"/>
      <c r="D56" s="202"/>
      <c r="E56" s="202"/>
      <c r="F56" s="202"/>
      <c r="G56" s="202"/>
    </row>
    <row r="57" spans="1:7" ht="15">
      <c r="A57" s="202"/>
      <c r="B57" s="202"/>
      <c r="C57" s="202"/>
      <c r="D57" s="202"/>
      <c r="E57" s="202"/>
      <c r="F57" s="202"/>
      <c r="G57" s="202"/>
    </row>
    <row r="58" spans="1:7" ht="15">
      <c r="A58" s="202"/>
      <c r="B58" s="202"/>
      <c r="C58" s="202"/>
      <c r="D58" s="202"/>
      <c r="E58" s="202"/>
      <c r="F58" s="202"/>
      <c r="G58" s="202"/>
    </row>
    <row r="59" spans="1:7" ht="15">
      <c r="A59" s="202"/>
      <c r="B59" s="202"/>
      <c r="C59" s="202"/>
      <c r="D59" s="202"/>
      <c r="E59" s="202"/>
      <c r="F59" s="202"/>
      <c r="G59" s="202"/>
    </row>
    <row r="60" spans="1:7" ht="15">
      <c r="A60" s="202"/>
      <c r="B60" s="202"/>
      <c r="C60" s="202"/>
      <c r="D60" s="202"/>
      <c r="E60" s="202"/>
      <c r="F60" s="202"/>
      <c r="G60" s="202"/>
    </row>
    <row r="61" spans="1:7" ht="15">
      <c r="A61" s="202"/>
      <c r="B61" s="202"/>
      <c r="C61" s="202"/>
      <c r="D61" s="202"/>
      <c r="E61" s="202"/>
      <c r="F61" s="202"/>
      <c r="G61" s="202"/>
    </row>
    <row r="62" spans="1:7" ht="15">
      <c r="A62" s="202"/>
      <c r="B62" s="202"/>
      <c r="C62" s="202"/>
      <c r="D62" s="202"/>
      <c r="E62" s="202"/>
      <c r="F62" s="202"/>
      <c r="G62" s="202"/>
    </row>
    <row r="63" spans="1:7" ht="15">
      <c r="A63" s="202"/>
      <c r="B63" s="202"/>
      <c r="C63" s="202"/>
      <c r="D63" s="202"/>
      <c r="E63" s="202"/>
      <c r="F63" s="202"/>
      <c r="G63" s="202"/>
    </row>
    <row r="64" spans="1:7" ht="15">
      <c r="A64" s="202"/>
      <c r="B64" s="202"/>
      <c r="C64" s="202"/>
      <c r="D64" s="202"/>
      <c r="E64" s="202"/>
      <c r="F64" s="202"/>
      <c r="G64" s="202"/>
    </row>
    <row r="65" spans="1:7" ht="15">
      <c r="A65" s="202"/>
      <c r="B65" s="202"/>
      <c r="C65" s="202"/>
      <c r="D65" s="202"/>
      <c r="E65" s="202"/>
      <c r="F65" s="202"/>
      <c r="G65" s="202"/>
    </row>
    <row r="66" spans="1:7" ht="15">
      <c r="A66" s="202"/>
      <c r="B66" s="202"/>
      <c r="C66" s="202"/>
      <c r="D66" s="202"/>
      <c r="E66" s="202"/>
      <c r="F66" s="202"/>
      <c r="G66" s="202"/>
    </row>
    <row r="67" spans="1:7" ht="15">
      <c r="A67" s="202"/>
      <c r="B67" s="202"/>
      <c r="C67" s="202"/>
      <c r="D67" s="202"/>
      <c r="E67" s="202"/>
      <c r="F67" s="202"/>
      <c r="G67" s="202"/>
    </row>
    <row r="68" spans="1:7" ht="15">
      <c r="A68" s="202"/>
      <c r="B68" s="202"/>
      <c r="C68" s="202"/>
      <c r="D68" s="202"/>
      <c r="E68" s="202"/>
      <c r="F68" s="202"/>
      <c r="G68" s="202"/>
    </row>
    <row r="69" spans="1:7" ht="15">
      <c r="A69" s="202"/>
      <c r="B69" s="202"/>
      <c r="C69" s="202"/>
      <c r="D69" s="202"/>
      <c r="E69" s="202"/>
      <c r="F69" s="202"/>
      <c r="G69" s="202"/>
    </row>
    <row r="70" spans="1:7" ht="15">
      <c r="A70" s="202"/>
      <c r="B70" s="202"/>
      <c r="C70" s="202"/>
      <c r="D70" s="202"/>
      <c r="E70" s="202"/>
      <c r="F70" s="202"/>
      <c r="G70" s="202"/>
    </row>
    <row r="71" spans="1:7" ht="15">
      <c r="A71" s="202"/>
      <c r="B71" s="202"/>
      <c r="C71" s="202"/>
      <c r="D71" s="202"/>
      <c r="E71" s="202"/>
      <c r="F71" s="202"/>
      <c r="G71" s="202"/>
    </row>
    <row r="72" spans="1:7" ht="15">
      <c r="A72" s="202"/>
      <c r="B72" s="202"/>
      <c r="C72" s="202"/>
      <c r="D72" s="202"/>
      <c r="E72" s="202"/>
      <c r="F72" s="202"/>
      <c r="G72" s="202"/>
    </row>
    <row r="73" spans="1:7" ht="15">
      <c r="A73" s="202"/>
      <c r="B73" s="202"/>
      <c r="C73" s="202"/>
      <c r="D73" s="202"/>
      <c r="E73" s="202"/>
      <c r="F73" s="202"/>
      <c r="G73" s="202"/>
    </row>
    <row r="74" spans="1:7" ht="15">
      <c r="A74" s="202"/>
      <c r="B74" s="202"/>
      <c r="C74" s="202"/>
      <c r="D74" s="202"/>
      <c r="E74" s="202"/>
      <c r="F74" s="202"/>
      <c r="G74" s="202"/>
    </row>
    <row r="75" spans="1:7" ht="15">
      <c r="A75" s="202"/>
      <c r="B75" s="202"/>
      <c r="C75" s="202"/>
      <c r="D75" s="202"/>
      <c r="E75" s="202"/>
      <c r="F75" s="202"/>
      <c r="G75" s="202"/>
    </row>
    <row r="76" spans="1:7" ht="15">
      <c r="A76" s="202"/>
      <c r="B76" s="202"/>
      <c r="C76" s="202"/>
      <c r="D76" s="202"/>
      <c r="E76" s="202"/>
      <c r="F76" s="202"/>
      <c r="G76" s="202"/>
    </row>
    <row r="77" spans="1:7" ht="15">
      <c r="A77" s="202"/>
      <c r="B77" s="202"/>
      <c r="C77" s="202"/>
      <c r="D77" s="202"/>
      <c r="E77" s="202"/>
      <c r="F77" s="202"/>
      <c r="G77" s="202"/>
    </row>
    <row r="78" spans="1:7" ht="15">
      <c r="A78" s="202"/>
      <c r="B78" s="202"/>
      <c r="C78" s="202"/>
      <c r="D78" s="202"/>
      <c r="E78" s="202"/>
      <c r="F78" s="202"/>
      <c r="G78" s="202"/>
    </row>
    <row r="79" spans="1:7" ht="15">
      <c r="A79" s="202"/>
      <c r="B79" s="202"/>
      <c r="C79" s="202"/>
      <c r="D79" s="202"/>
      <c r="E79" s="202"/>
      <c r="F79" s="202"/>
      <c r="G79" s="202"/>
    </row>
    <row r="80" spans="1:7" ht="15">
      <c r="A80" s="202"/>
      <c r="B80" s="202"/>
      <c r="C80" s="202"/>
      <c r="D80" s="202"/>
      <c r="E80" s="202"/>
      <c r="F80" s="202"/>
      <c r="G80" s="202"/>
    </row>
    <row r="81" spans="1:7" ht="15">
      <c r="A81" s="202"/>
      <c r="B81" s="202"/>
      <c r="C81" s="202"/>
      <c r="D81" s="202"/>
      <c r="E81" s="202"/>
      <c r="F81" s="202"/>
      <c r="G81" s="202"/>
    </row>
    <row r="82" spans="1:7" ht="15">
      <c r="A82" s="202"/>
      <c r="B82" s="202"/>
      <c r="C82" s="202"/>
      <c r="D82" s="202"/>
      <c r="E82" s="202"/>
      <c r="F82" s="202"/>
      <c r="G82" s="202"/>
    </row>
    <row r="83" spans="1:7" ht="15">
      <c r="A83" s="202"/>
      <c r="B83" s="202"/>
      <c r="C83" s="202"/>
      <c r="D83" s="202"/>
      <c r="E83" s="202"/>
      <c r="F83" s="202"/>
      <c r="G83" s="202"/>
    </row>
    <row r="84" spans="1:7" ht="15">
      <c r="A84" s="202"/>
      <c r="B84" s="202"/>
      <c r="C84" s="202"/>
      <c r="D84" s="202"/>
      <c r="E84" s="202"/>
      <c r="F84" s="202"/>
      <c r="G84" s="202"/>
    </row>
    <row r="85" spans="1:7" ht="15">
      <c r="A85" s="202"/>
      <c r="B85" s="202"/>
      <c r="C85" s="202"/>
      <c r="D85" s="202"/>
      <c r="E85" s="202"/>
      <c r="F85" s="202"/>
      <c r="G85" s="202"/>
    </row>
    <row r="86" spans="1:7" ht="15">
      <c r="A86" s="202"/>
      <c r="B86" s="202"/>
      <c r="C86" s="202"/>
      <c r="D86" s="202"/>
      <c r="E86" s="202"/>
      <c r="F86" s="202"/>
      <c r="G86" s="202"/>
    </row>
    <row r="87" spans="1:7" ht="15">
      <c r="A87" s="202"/>
      <c r="B87" s="202"/>
      <c r="C87" s="202"/>
      <c r="D87" s="202"/>
      <c r="E87" s="202"/>
      <c r="F87" s="202"/>
      <c r="G87" s="202"/>
    </row>
    <row r="88" spans="1:7" ht="15">
      <c r="A88" s="202"/>
      <c r="B88" s="202"/>
      <c r="C88" s="202"/>
      <c r="D88" s="202"/>
      <c r="E88" s="202"/>
      <c r="F88" s="202"/>
      <c r="G88" s="202"/>
    </row>
    <row r="89" spans="1:7" ht="15">
      <c r="A89" s="202"/>
      <c r="B89" s="202"/>
      <c r="C89" s="202"/>
      <c r="D89" s="202"/>
      <c r="E89" s="202"/>
      <c r="F89" s="202"/>
      <c r="G89" s="202"/>
    </row>
    <row r="90" spans="1:7" ht="15">
      <c r="A90" s="202"/>
      <c r="B90" s="202"/>
      <c r="C90" s="202"/>
      <c r="D90" s="202"/>
      <c r="E90" s="202"/>
      <c r="F90" s="202"/>
      <c r="G90" s="202"/>
    </row>
    <row r="91" spans="1:7" ht="15">
      <c r="A91" s="202"/>
      <c r="B91" s="202"/>
      <c r="C91" s="202"/>
      <c r="D91" s="202"/>
      <c r="E91" s="202"/>
      <c r="F91" s="202"/>
      <c r="G91" s="202"/>
    </row>
    <row r="92" spans="1:7" ht="15">
      <c r="A92" s="202"/>
      <c r="B92" s="202"/>
      <c r="C92" s="202"/>
      <c r="D92" s="202"/>
      <c r="E92" s="202"/>
      <c r="F92" s="202"/>
      <c r="G92" s="202"/>
    </row>
    <row r="93" spans="1:7" ht="15">
      <c r="A93" s="202"/>
      <c r="B93" s="202"/>
      <c r="C93" s="202"/>
      <c r="D93" s="202"/>
      <c r="E93" s="202"/>
      <c r="F93" s="202"/>
      <c r="G93" s="202"/>
    </row>
    <row r="94" spans="1:7" ht="15">
      <c r="A94" s="202"/>
      <c r="B94" s="202"/>
      <c r="C94" s="202"/>
      <c r="D94" s="202"/>
      <c r="E94" s="202"/>
      <c r="F94" s="202"/>
      <c r="G94" s="202"/>
    </row>
    <row r="95" spans="1:7" ht="15">
      <c r="A95" s="202"/>
      <c r="B95" s="202"/>
      <c r="C95" s="202"/>
      <c r="D95" s="202"/>
      <c r="E95" s="202"/>
      <c r="F95" s="202"/>
      <c r="G95" s="202"/>
    </row>
    <row r="96" spans="1:7" ht="15">
      <c r="A96" s="202"/>
      <c r="B96" s="202"/>
      <c r="C96" s="202"/>
      <c r="D96" s="202"/>
      <c r="E96" s="202"/>
      <c r="F96" s="202"/>
      <c r="G96" s="202"/>
    </row>
    <row r="97" spans="1:7" ht="15">
      <c r="A97" s="202"/>
      <c r="B97" s="202"/>
      <c r="C97" s="202"/>
      <c r="D97" s="202"/>
      <c r="E97" s="202"/>
      <c r="F97" s="202"/>
      <c r="G97" s="202"/>
    </row>
    <row r="98" spans="1:7" ht="15">
      <c r="A98" s="202"/>
      <c r="B98" s="202"/>
      <c r="C98" s="202"/>
      <c r="D98" s="202"/>
      <c r="E98" s="202"/>
      <c r="F98" s="202"/>
      <c r="G98" s="202"/>
    </row>
    <row r="99" spans="1:7" ht="15">
      <c r="A99" s="202"/>
      <c r="B99" s="202"/>
      <c r="C99" s="202"/>
      <c r="D99" s="202"/>
      <c r="E99" s="202"/>
      <c r="F99" s="202"/>
      <c r="G99" s="202"/>
    </row>
    <row r="100" spans="1:7" ht="15">
      <c r="A100" s="202"/>
      <c r="B100" s="202"/>
      <c r="C100" s="202"/>
      <c r="D100" s="202"/>
      <c r="E100" s="202"/>
      <c r="F100" s="202"/>
      <c r="G100" s="202"/>
    </row>
    <row r="101" spans="1:7" ht="15">
      <c r="A101" s="202"/>
      <c r="B101" s="202"/>
      <c r="C101" s="202"/>
      <c r="D101" s="202"/>
      <c r="E101" s="202"/>
      <c r="F101" s="202"/>
      <c r="G101" s="202"/>
    </row>
  </sheetData>
  <mergeCells count="2">
    <mergeCell ref="B4:D4"/>
    <mergeCell ref="F4:G4"/>
  </mergeCells>
  <pageMargins left="0.86614173228346503" right="0.2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90A11-19F4-42E1-9A28-AA45C6808B40}">
  <sheetPr>
    <tabColor rgb="FFC00000"/>
  </sheetPr>
  <dimension ref="A1:G50"/>
  <sheetViews>
    <sheetView topLeftCell="B1" zoomScaleNormal="100" workbookViewId="0">
      <selection activeCell="G11" sqref="G11"/>
    </sheetView>
  </sheetViews>
  <sheetFormatPr defaultColWidth="8.7109375" defaultRowHeight="14.25"/>
  <cols>
    <col min="1" max="1" width="47.5703125" style="223" customWidth="1"/>
    <col min="2" max="6" width="9.7109375" style="223" customWidth="1"/>
    <col min="7" max="7" width="15.7109375" style="223" customWidth="1"/>
    <col min="8" max="16384" width="8.7109375" style="223"/>
  </cols>
  <sheetData>
    <row r="1" spans="1:7" s="254" customFormat="1" ht="20.100000000000001" customHeight="1">
      <c r="A1" s="255" t="s">
        <v>203</v>
      </c>
    </row>
    <row r="2" spans="1:7" s="252" customFormat="1" ht="20.100000000000001" customHeight="1">
      <c r="A2" s="253"/>
    </row>
    <row r="3" spans="1:7" s="248" customFormat="1" ht="20.100000000000001" customHeight="1">
      <c r="A3" s="251"/>
      <c r="E3" s="250"/>
      <c r="F3" s="249"/>
    </row>
    <row r="4" spans="1:7" s="233" customFormat="1" ht="19.899999999999999" customHeight="1">
      <c r="A4" s="247"/>
      <c r="B4" s="245" t="s">
        <v>176</v>
      </c>
      <c r="C4" s="239" t="s">
        <v>118</v>
      </c>
      <c r="D4" s="245" t="s">
        <v>4</v>
      </c>
      <c r="E4" s="246" t="s">
        <v>202</v>
      </c>
      <c r="F4" s="246"/>
      <c r="G4" s="245" t="s">
        <v>4</v>
      </c>
    </row>
    <row r="5" spans="1:7" s="233" customFormat="1" ht="19.899999999999999" customHeight="1">
      <c r="B5" s="244">
        <v>2024</v>
      </c>
      <c r="C5" s="244">
        <v>2024</v>
      </c>
      <c r="D5" s="244" t="s">
        <v>200</v>
      </c>
      <c r="E5" s="243" t="s">
        <v>201</v>
      </c>
      <c r="F5" s="243"/>
      <c r="G5" s="238" t="s">
        <v>200</v>
      </c>
    </row>
    <row r="6" spans="1:7" s="233" customFormat="1" ht="19.899999999999999" customHeight="1">
      <c r="B6" s="242"/>
      <c r="C6" s="241"/>
      <c r="D6" s="240"/>
      <c r="E6" s="239" t="s">
        <v>199</v>
      </c>
      <c r="F6" s="239" t="s">
        <v>118</v>
      </c>
      <c r="G6" s="238" t="s">
        <v>198</v>
      </c>
    </row>
    <row r="7" spans="1:7" s="233" customFormat="1" ht="19.899999999999999" customHeight="1">
      <c r="B7" s="236"/>
      <c r="C7" s="236"/>
      <c r="D7" s="236"/>
      <c r="E7" s="237">
        <v>2024</v>
      </c>
      <c r="F7" s="236">
        <v>2023</v>
      </c>
      <c r="G7" s="235" t="s">
        <v>197</v>
      </c>
    </row>
    <row r="8" spans="1:7" s="233" customFormat="1" ht="20.100000000000001" customHeight="1">
      <c r="B8" s="234"/>
      <c r="C8" s="234"/>
      <c r="D8" s="234"/>
    </row>
    <row r="9" spans="1:7" s="233" customFormat="1" ht="30" customHeight="1">
      <c r="A9" s="232" t="s">
        <v>196</v>
      </c>
      <c r="B9" s="229">
        <v>13393</v>
      </c>
      <c r="C9" s="229">
        <v>11216</v>
      </c>
      <c r="D9" s="229">
        <v>121898</v>
      </c>
      <c r="E9" s="228">
        <v>83.745240050772793</v>
      </c>
      <c r="F9" s="228">
        <v>94.97036409822185</v>
      </c>
      <c r="G9" s="227">
        <v>103.42258874635174</v>
      </c>
    </row>
    <row r="10" spans="1:7" s="233" customFormat="1" ht="30" customHeight="1">
      <c r="A10" s="232" t="s">
        <v>195</v>
      </c>
      <c r="B10" s="229">
        <v>124639</v>
      </c>
      <c r="C10" s="229">
        <v>92818</v>
      </c>
      <c r="D10" s="229">
        <v>1158535.731501152</v>
      </c>
      <c r="E10" s="228">
        <v>74.469467823073032</v>
      </c>
      <c r="F10" s="228">
        <v>94.189737830633646</v>
      </c>
      <c r="G10" s="227">
        <v>103.40025342778021</v>
      </c>
    </row>
    <row r="11" spans="1:7" s="231" customFormat="1" ht="30" customHeight="1">
      <c r="A11" s="232" t="s">
        <v>194</v>
      </c>
      <c r="B11" s="229">
        <v>71793</v>
      </c>
      <c r="C11" s="229">
        <v>62988</v>
      </c>
      <c r="D11" s="229">
        <v>735097</v>
      </c>
      <c r="E11" s="228">
        <v>87.735573106013121</v>
      </c>
      <c r="F11" s="228">
        <v>83.725010633772868</v>
      </c>
      <c r="G11" s="227">
        <v>96.634284211910085</v>
      </c>
    </row>
    <row r="12" spans="1:7" s="231" customFormat="1" ht="30" customHeight="1">
      <c r="A12" s="230" t="s">
        <v>193</v>
      </c>
      <c r="B12" s="228">
        <v>9.3062793996864031</v>
      </c>
      <c r="C12" s="228">
        <v>8.275499286733238</v>
      </c>
      <c r="D12" s="228">
        <v>9.5041406052695869</v>
      </c>
      <c r="E12" s="228">
        <v>88.923821554423782</v>
      </c>
      <c r="F12" s="228">
        <v>99.17803172073674</v>
      </c>
      <c r="G12" s="227">
        <v>99.978403829528688</v>
      </c>
    </row>
    <row r="13" spans="1:7" s="231" customFormat="1" ht="30" customHeight="1">
      <c r="A13" s="232" t="s">
        <v>192</v>
      </c>
      <c r="B13" s="229">
        <v>8487</v>
      </c>
      <c r="C13" s="229">
        <v>6479</v>
      </c>
      <c r="D13" s="229">
        <v>61103</v>
      </c>
      <c r="E13" s="228">
        <v>76.340285141981852</v>
      </c>
      <c r="F13" s="228">
        <v>111.5530303030303</v>
      </c>
      <c r="G13" s="227">
        <v>124.96012106834635</v>
      </c>
    </row>
    <row r="14" spans="1:7" s="231" customFormat="1" ht="30" customHeight="1">
      <c r="A14" s="230" t="s">
        <v>191</v>
      </c>
      <c r="B14" s="229">
        <v>5334</v>
      </c>
      <c r="C14" s="229">
        <v>4233</v>
      </c>
      <c r="D14" s="229">
        <v>86904</v>
      </c>
      <c r="E14" s="228">
        <v>79.358830146231725</v>
      </c>
      <c r="F14" s="228">
        <v>102.64306498545102</v>
      </c>
      <c r="G14" s="227">
        <v>114.66269082080987</v>
      </c>
    </row>
    <row r="15" spans="1:7" s="231" customFormat="1" ht="30" customHeight="1">
      <c r="A15" s="230" t="s">
        <v>190</v>
      </c>
      <c r="B15" s="229">
        <v>5160</v>
      </c>
      <c r="C15" s="229">
        <v>7410</v>
      </c>
      <c r="D15" s="229">
        <v>61491</v>
      </c>
      <c r="E15" s="228">
        <v>143.6046511627907</v>
      </c>
      <c r="F15" s="228">
        <v>140.52721410961502</v>
      </c>
      <c r="G15" s="227">
        <v>133.42663715662025</v>
      </c>
    </row>
    <row r="16" spans="1:7" ht="30" customHeight="1">
      <c r="A16" s="230" t="s">
        <v>189</v>
      </c>
      <c r="B16" s="229">
        <v>1927</v>
      </c>
      <c r="C16" s="229">
        <v>1605</v>
      </c>
      <c r="D16" s="229">
        <v>15366</v>
      </c>
      <c r="E16" s="228">
        <v>83.290088220031137</v>
      </c>
      <c r="F16" s="228">
        <v>126.77725118483411</v>
      </c>
      <c r="G16" s="227">
        <v>118.87668265511373</v>
      </c>
    </row>
    <row r="17" spans="4:4" ht="20.100000000000001" customHeight="1">
      <c r="D17" s="226"/>
    </row>
    <row r="18" spans="4:4" ht="20.100000000000001" customHeight="1"/>
    <row r="19" spans="4:4" ht="20.100000000000001" customHeight="1"/>
    <row r="20" spans="4:4" ht="20.100000000000001" customHeight="1"/>
    <row r="21" spans="4:4" ht="20.100000000000001" customHeight="1"/>
    <row r="22" spans="4:4" ht="20.100000000000001" customHeight="1"/>
    <row r="23" spans="4:4" ht="20.100000000000001" customHeight="1"/>
    <row r="24" spans="4:4" ht="20.100000000000001" customHeight="1"/>
    <row r="25" spans="4:4" ht="20.100000000000001" customHeight="1"/>
    <row r="26" spans="4:4" ht="21.6" customHeight="1"/>
    <row r="27" spans="4:4" ht="21.6" customHeight="1"/>
    <row r="28" spans="4:4" ht="21.6" customHeight="1"/>
    <row r="34" spans="1:7" ht="15">
      <c r="A34" s="224"/>
      <c r="B34" s="224"/>
      <c r="C34" s="224"/>
      <c r="D34" s="224"/>
      <c r="E34" s="224"/>
      <c r="F34" s="224"/>
      <c r="G34" s="224"/>
    </row>
    <row r="35" spans="1:7" ht="15">
      <c r="A35" s="224"/>
      <c r="B35" s="224"/>
      <c r="C35" s="224"/>
      <c r="D35" s="224"/>
      <c r="E35" s="224"/>
      <c r="F35" s="224"/>
      <c r="G35" s="224"/>
    </row>
    <row r="36" spans="1:7" ht="15">
      <c r="A36" s="224"/>
      <c r="B36" s="224"/>
      <c r="C36" s="224"/>
      <c r="D36" s="224"/>
      <c r="E36" s="224"/>
      <c r="F36" s="224"/>
      <c r="G36" s="224"/>
    </row>
    <row r="37" spans="1:7" ht="15">
      <c r="A37" s="224"/>
      <c r="B37" s="224"/>
      <c r="C37" s="224"/>
      <c r="D37" s="224"/>
      <c r="E37" s="224"/>
      <c r="F37" s="224"/>
      <c r="G37" s="224"/>
    </row>
    <row r="38" spans="1:7" ht="15">
      <c r="A38" s="224"/>
      <c r="B38" s="224"/>
      <c r="C38" s="224"/>
      <c r="D38" s="224"/>
      <c r="E38" s="224"/>
      <c r="F38" s="224"/>
      <c r="G38" s="224"/>
    </row>
    <row r="39" spans="1:7" ht="15">
      <c r="A39" s="224"/>
      <c r="B39" s="224"/>
      <c r="C39" s="224"/>
      <c r="D39" s="224"/>
      <c r="E39" s="224"/>
      <c r="F39" s="224"/>
      <c r="G39" s="224"/>
    </row>
    <row r="40" spans="1:7" ht="15">
      <c r="A40" s="224"/>
      <c r="B40" s="224"/>
      <c r="C40" s="224"/>
      <c r="D40" s="224"/>
      <c r="E40" s="224"/>
      <c r="F40" s="224"/>
      <c r="G40" s="224"/>
    </row>
    <row r="41" spans="1:7" ht="15">
      <c r="A41" s="224"/>
      <c r="B41" s="224"/>
      <c r="C41" s="224"/>
      <c r="D41" s="224"/>
      <c r="E41" s="224"/>
      <c r="F41" s="224"/>
      <c r="G41" s="224"/>
    </row>
    <row r="42" spans="1:7" ht="15">
      <c r="A42" s="224"/>
      <c r="B42" s="224"/>
      <c r="C42" s="224"/>
      <c r="D42" s="224"/>
      <c r="E42" s="224"/>
      <c r="F42" s="224"/>
      <c r="G42" s="224"/>
    </row>
    <row r="43" spans="1:7" ht="15">
      <c r="A43" s="224"/>
      <c r="B43" s="224"/>
      <c r="C43" s="224"/>
      <c r="D43" s="224"/>
      <c r="E43" s="224"/>
      <c r="F43" s="224"/>
      <c r="G43" s="224"/>
    </row>
    <row r="44" spans="1:7" ht="15">
      <c r="A44" s="225"/>
      <c r="B44" s="225"/>
      <c r="C44" s="225"/>
      <c r="D44" s="225"/>
      <c r="E44" s="225"/>
      <c r="F44" s="225"/>
      <c r="G44" s="225"/>
    </row>
    <row r="45" spans="1:7" ht="15">
      <c r="A45" s="225"/>
      <c r="B45" s="225"/>
      <c r="C45" s="225"/>
      <c r="D45" s="225"/>
      <c r="E45" s="225"/>
      <c r="F45" s="225"/>
      <c r="G45" s="225"/>
    </row>
    <row r="46" spans="1:7" ht="15">
      <c r="A46" s="225"/>
      <c r="B46" s="225"/>
      <c r="C46" s="225"/>
      <c r="D46" s="225"/>
      <c r="E46" s="225"/>
      <c r="F46" s="225"/>
      <c r="G46" s="225"/>
    </row>
    <row r="47" spans="1:7" ht="15">
      <c r="A47" s="225"/>
      <c r="B47" s="225"/>
      <c r="C47" s="225"/>
      <c r="D47" s="225"/>
      <c r="E47" s="225"/>
      <c r="F47" s="225"/>
      <c r="G47" s="225"/>
    </row>
    <row r="48" spans="1:7" ht="15">
      <c r="A48" s="224"/>
      <c r="B48" s="224"/>
      <c r="C48" s="224"/>
      <c r="D48" s="224"/>
      <c r="E48" s="224"/>
      <c r="F48" s="224"/>
      <c r="G48" s="224"/>
    </row>
    <row r="49" spans="1:7" ht="15">
      <c r="A49" s="224"/>
      <c r="B49" s="224"/>
      <c r="C49" s="224"/>
      <c r="D49" s="224"/>
      <c r="E49" s="224"/>
      <c r="F49" s="224"/>
      <c r="G49" s="224"/>
    </row>
    <row r="50" spans="1:7" ht="15">
      <c r="A50" s="224"/>
      <c r="B50" s="224"/>
      <c r="C50" s="224"/>
      <c r="D50" s="224"/>
      <c r="E50" s="224"/>
      <c r="F50" s="224"/>
      <c r="G50" s="224"/>
    </row>
  </sheetData>
  <mergeCells count="2">
    <mergeCell ref="E4:F4"/>
    <mergeCell ref="E5:F5"/>
  </mergeCells>
  <pageMargins left="0.78740157480314965" right="0.47244094488188981" top="0.74803149606299213" bottom="0.51181102362204722" header="0.43307086614173229" footer="0.31496062992125984"/>
  <pageSetup paperSize="9" orientation="portrait" r:id="rId1"/>
  <headerFooter alignWithMargins="0">
    <oddHeader>&amp;C&amp;"Times New Roman,Regular"&amp;12&amp;P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D3D9F-4CA5-4F21-B45A-5844BB883F06}">
  <sheetPr>
    <tabColor rgb="FFC00000"/>
  </sheetPr>
  <dimension ref="A1:I78"/>
  <sheetViews>
    <sheetView topLeftCell="A22" zoomScaleNormal="100" workbookViewId="0">
      <selection activeCell="G11" sqref="G11"/>
    </sheetView>
  </sheetViews>
  <sheetFormatPr defaultColWidth="10" defaultRowHeight="12.75"/>
  <cols>
    <col min="1" max="1" width="2.7109375" style="252" customWidth="1"/>
    <col min="2" max="2" width="41.140625" style="252" customWidth="1"/>
    <col min="3" max="3" width="11.28515625" style="252" customWidth="1"/>
    <col min="4" max="4" width="11.5703125" style="252" customWidth="1"/>
    <col min="5" max="5" width="10.140625" style="252" customWidth="1"/>
    <col min="6" max="6" width="1" style="252" customWidth="1"/>
    <col min="7" max="7" width="10.28515625" style="252" customWidth="1"/>
    <col min="8" max="8" width="10.140625" style="252" customWidth="1"/>
    <col min="9" max="9" width="9.5703125" style="252" customWidth="1"/>
    <col min="10" max="16384" width="10" style="252"/>
  </cols>
  <sheetData>
    <row r="1" spans="1:9" s="254" customFormat="1" ht="20.100000000000001" customHeight="1">
      <c r="A1" s="255" t="s">
        <v>226</v>
      </c>
      <c r="B1" s="255"/>
      <c r="C1" s="294"/>
      <c r="D1" s="294"/>
      <c r="E1" s="294"/>
      <c r="F1" s="294"/>
      <c r="G1" s="294"/>
    </row>
    <row r="2" spans="1:9" ht="20.100000000000001" customHeight="1">
      <c r="A2" s="253"/>
      <c r="B2" s="253"/>
      <c r="C2" s="233"/>
      <c r="D2" s="233"/>
      <c r="E2" s="233"/>
      <c r="F2" s="233"/>
      <c r="G2" s="233"/>
    </row>
    <row r="3" spans="1:9" s="248" customFormat="1" ht="20.100000000000001" customHeight="1">
      <c r="A3" s="251"/>
      <c r="B3" s="251"/>
      <c r="C3" s="251"/>
      <c r="D3" s="251"/>
      <c r="E3" s="251"/>
      <c r="F3" s="251"/>
      <c r="G3" s="293"/>
    </row>
    <row r="4" spans="1:9" s="248" customFormat="1" ht="15" customHeight="1">
      <c r="A4" s="292"/>
      <c r="B4" s="292"/>
      <c r="C4" s="246" t="s">
        <v>121</v>
      </c>
      <c r="D4" s="291"/>
      <c r="E4" s="291"/>
      <c r="F4" s="178"/>
      <c r="G4" s="290" t="s">
        <v>225</v>
      </c>
      <c r="H4" s="289"/>
      <c r="I4" s="289"/>
    </row>
    <row r="5" spans="1:9" s="248" customFormat="1" ht="15" customHeight="1">
      <c r="A5" s="284"/>
      <c r="B5" s="284"/>
      <c r="C5" s="288"/>
      <c r="D5" s="288"/>
      <c r="E5" s="288"/>
      <c r="F5" s="175"/>
      <c r="G5" s="287" t="s">
        <v>224</v>
      </c>
      <c r="H5" s="287"/>
      <c r="I5" s="287"/>
    </row>
    <row r="6" spans="1:9" s="248" customFormat="1" ht="15" customHeight="1">
      <c r="A6" s="284"/>
      <c r="B6" s="284"/>
      <c r="C6" s="286" t="s">
        <v>222</v>
      </c>
      <c r="D6" s="286" t="s">
        <v>223</v>
      </c>
      <c r="E6" s="286" t="s">
        <v>222</v>
      </c>
      <c r="F6" s="175"/>
      <c r="G6" s="286" t="s">
        <v>222</v>
      </c>
      <c r="H6" s="286" t="s">
        <v>223</v>
      </c>
      <c r="I6" s="286" t="s">
        <v>222</v>
      </c>
    </row>
    <row r="7" spans="1:9" s="248" customFormat="1" ht="15" customHeight="1">
      <c r="A7" s="284"/>
      <c r="B7" s="284"/>
      <c r="C7" s="285" t="s">
        <v>221</v>
      </c>
      <c r="D7" s="285" t="s">
        <v>220</v>
      </c>
      <c r="E7" s="285" t="s">
        <v>219</v>
      </c>
      <c r="F7" s="175"/>
      <c r="G7" s="285" t="s">
        <v>221</v>
      </c>
      <c r="H7" s="285" t="s">
        <v>220</v>
      </c>
      <c r="I7" s="285" t="s">
        <v>219</v>
      </c>
    </row>
    <row r="8" spans="1:9" s="248" customFormat="1" ht="15" customHeight="1">
      <c r="A8" s="284"/>
      <c r="B8" s="284"/>
      <c r="C8" s="283" t="s">
        <v>218</v>
      </c>
      <c r="D8" s="282" t="s">
        <v>217</v>
      </c>
      <c r="E8" s="282" t="s">
        <v>216</v>
      </c>
      <c r="F8" s="174"/>
      <c r="G8" s="282"/>
      <c r="H8" s="282"/>
      <c r="I8" s="282"/>
    </row>
    <row r="9" spans="1:9" s="248" customFormat="1" ht="20.100000000000001" customHeight="1">
      <c r="A9" s="251"/>
      <c r="B9" s="251"/>
      <c r="C9" s="175"/>
      <c r="D9" s="175"/>
      <c r="E9" s="175"/>
      <c r="F9" s="175"/>
      <c r="G9" s="175"/>
    </row>
    <row r="10" spans="1:9" s="276" customFormat="1" ht="20.100000000000001" customHeight="1">
      <c r="A10" s="263" t="s">
        <v>9</v>
      </c>
      <c r="B10" s="281"/>
      <c r="C10" s="279">
        <v>121898</v>
      </c>
      <c r="D10" s="279">
        <v>1158535.6074878608</v>
      </c>
      <c r="E10" s="279">
        <v>735097</v>
      </c>
      <c r="F10" s="279"/>
      <c r="G10" s="270">
        <v>103.42258874635174</v>
      </c>
      <c r="H10" s="270">
        <v>103.40024287111534</v>
      </c>
      <c r="I10" s="270">
        <v>96.634284211910085</v>
      </c>
    </row>
    <row r="11" spans="1:9" s="276" customFormat="1" ht="18.399999999999999" customHeight="1">
      <c r="A11" s="263" t="s">
        <v>215</v>
      </c>
      <c r="B11" s="281"/>
      <c r="C11" s="280"/>
      <c r="D11" s="280"/>
      <c r="E11" s="280"/>
      <c r="F11" s="279"/>
      <c r="G11" s="278"/>
      <c r="H11" s="277"/>
      <c r="I11" s="277"/>
    </row>
    <row r="12" spans="1:9" s="274" customFormat="1" ht="18.399999999999999" customHeight="1">
      <c r="A12" s="275"/>
      <c r="B12" s="272" t="s">
        <v>214</v>
      </c>
      <c r="C12" s="271">
        <v>1204</v>
      </c>
      <c r="D12" s="271">
        <v>16979.346896519</v>
      </c>
      <c r="E12" s="271">
        <v>7995</v>
      </c>
      <c r="F12" s="271"/>
      <c r="G12" s="270">
        <v>94.357366771159874</v>
      </c>
      <c r="H12" s="270">
        <v>91.520018972356439</v>
      </c>
      <c r="I12" s="270">
        <v>99.76291489892688</v>
      </c>
    </row>
    <row r="13" spans="1:9" s="274" customFormat="1" ht="18.399999999999999" customHeight="1">
      <c r="A13" s="275"/>
      <c r="B13" s="272" t="s">
        <v>14</v>
      </c>
      <c r="C13" s="271">
        <v>28267</v>
      </c>
      <c r="D13" s="271">
        <v>367006.71793901001</v>
      </c>
      <c r="E13" s="271">
        <v>346109</v>
      </c>
      <c r="F13" s="271">
        <v>0</v>
      </c>
      <c r="G13" s="270">
        <v>100.87071334261142</v>
      </c>
      <c r="H13" s="270">
        <v>101.88998177028196</v>
      </c>
      <c r="I13" s="270">
        <v>91.618974508298706</v>
      </c>
    </row>
    <row r="14" spans="1:9" s="248" customFormat="1" ht="18.399999999999999" customHeight="1">
      <c r="A14" s="269"/>
      <c r="B14" s="268" t="s">
        <v>16</v>
      </c>
      <c r="C14" s="267">
        <v>488</v>
      </c>
      <c r="D14" s="266">
        <v>13819.561589999999</v>
      </c>
      <c r="E14" s="266">
        <v>6640</v>
      </c>
      <c r="F14" s="264"/>
      <c r="G14" s="265">
        <v>85.464098073555164</v>
      </c>
      <c r="H14" s="265">
        <v>91.985998714418272</v>
      </c>
      <c r="I14" s="265">
        <v>189.66009711510995</v>
      </c>
    </row>
    <row r="15" spans="1:9" s="248" customFormat="1" ht="18.399999999999999" customHeight="1">
      <c r="A15" s="269"/>
      <c r="B15" s="268" t="s">
        <v>17</v>
      </c>
      <c r="C15" s="267">
        <v>14757</v>
      </c>
      <c r="D15" s="266">
        <v>146813.72098964499</v>
      </c>
      <c r="E15" s="266">
        <v>279609</v>
      </c>
      <c r="F15" s="264"/>
      <c r="G15" s="265">
        <v>105.06193934216145</v>
      </c>
      <c r="H15" s="265">
        <v>86.812837791247986</v>
      </c>
      <c r="I15" s="265">
        <v>90.053237915186486</v>
      </c>
    </row>
    <row r="16" spans="1:9" s="248" customFormat="1" ht="29.25" customHeight="1">
      <c r="A16" s="269"/>
      <c r="B16" s="268" t="s">
        <v>213</v>
      </c>
      <c r="C16" s="267">
        <v>896</v>
      </c>
      <c r="D16" s="266">
        <v>20749.081333867998</v>
      </c>
      <c r="E16" s="266">
        <v>6446</v>
      </c>
      <c r="F16" s="264"/>
      <c r="G16" s="265">
        <v>111.02850061957869</v>
      </c>
      <c r="H16" s="265">
        <v>100.33313681491045</v>
      </c>
      <c r="I16" s="265">
        <v>131.55102040816325</v>
      </c>
    </row>
    <row r="17" spans="1:9" s="248" customFormat="1" ht="18.399999999999999" customHeight="1">
      <c r="A17" s="269"/>
      <c r="B17" s="268" t="s">
        <v>20</v>
      </c>
      <c r="C17" s="267">
        <v>12126</v>
      </c>
      <c r="D17" s="266">
        <v>185624.35402549701</v>
      </c>
      <c r="E17" s="266">
        <v>53414</v>
      </c>
      <c r="F17" s="264"/>
      <c r="G17" s="265">
        <v>96.24573378839591</v>
      </c>
      <c r="H17" s="265">
        <v>119.46471580837795</v>
      </c>
      <c r="I17" s="265">
        <v>90.72287519532577</v>
      </c>
    </row>
    <row r="18" spans="1:9" s="250" customFormat="1" ht="18.399999999999999" customHeight="1">
      <c r="A18" s="273"/>
      <c r="B18" s="272" t="s">
        <v>212</v>
      </c>
      <c r="C18" s="271">
        <v>92427</v>
      </c>
      <c r="D18" s="271">
        <v>774549.54265233187</v>
      </c>
      <c r="E18" s="271">
        <v>380993</v>
      </c>
      <c r="F18" s="271"/>
      <c r="G18" s="270">
        <v>104.36063907864282</v>
      </c>
      <c r="H18" s="270">
        <v>104.43087211873056</v>
      </c>
      <c r="I18" s="270">
        <v>101.6208964141301</v>
      </c>
    </row>
    <row r="19" spans="1:9" s="248" customFormat="1" ht="27.75" customHeight="1">
      <c r="A19" s="269"/>
      <c r="B19" s="268" t="s">
        <v>211</v>
      </c>
      <c r="C19" s="267">
        <v>49961</v>
      </c>
      <c r="D19" s="266">
        <v>343399</v>
      </c>
      <c r="E19" s="266">
        <v>187456</v>
      </c>
      <c r="F19" s="264"/>
      <c r="G19" s="265">
        <v>110.29892264217591</v>
      </c>
      <c r="H19" s="265">
        <v>110.58133335627723</v>
      </c>
      <c r="I19" s="265">
        <v>106.0553427664594</v>
      </c>
    </row>
    <row r="20" spans="1:9" s="248" customFormat="1" ht="18.399999999999999" customHeight="1">
      <c r="A20" s="269"/>
      <c r="B20" s="268" t="s">
        <v>23</v>
      </c>
      <c r="C20" s="267">
        <v>6503</v>
      </c>
      <c r="D20" s="266">
        <v>36550.707082193003</v>
      </c>
      <c r="E20" s="266">
        <v>28898</v>
      </c>
      <c r="F20" s="264"/>
      <c r="G20" s="265">
        <v>113.53002793296089</v>
      </c>
      <c r="H20" s="265">
        <v>88.731795411797023</v>
      </c>
      <c r="I20" s="265">
        <v>118.27446486309499</v>
      </c>
    </row>
    <row r="21" spans="1:9" s="248" customFormat="1" ht="18.399999999999999" customHeight="1">
      <c r="A21" s="269"/>
      <c r="B21" s="268" t="s">
        <v>210</v>
      </c>
      <c r="C21" s="267">
        <v>4542</v>
      </c>
      <c r="D21" s="266">
        <v>44880.276593283997</v>
      </c>
      <c r="E21" s="266">
        <v>19677</v>
      </c>
      <c r="F21" s="264"/>
      <c r="G21" s="265">
        <v>89.076289468523242</v>
      </c>
      <c r="H21" s="265">
        <v>160.88721160523974</v>
      </c>
      <c r="I21" s="265">
        <v>88.591238575480617</v>
      </c>
    </row>
    <row r="22" spans="1:9" s="248" customFormat="1" ht="18.399999999999999" customHeight="1">
      <c r="A22" s="269"/>
      <c r="B22" s="268" t="s">
        <v>25</v>
      </c>
      <c r="C22" s="267">
        <v>3761</v>
      </c>
      <c r="D22" s="266">
        <v>12785.144491966001</v>
      </c>
      <c r="E22" s="266">
        <v>17051</v>
      </c>
      <c r="F22" s="264"/>
      <c r="G22" s="265">
        <v>106.27295846284261</v>
      </c>
      <c r="H22" s="265">
        <v>95.75525297354362</v>
      </c>
      <c r="I22" s="265">
        <v>95.03929546848002</v>
      </c>
    </row>
    <row r="23" spans="1:9" s="248" customFormat="1" ht="18.399999999999999" customHeight="1">
      <c r="A23" s="269"/>
      <c r="B23" s="268" t="s">
        <v>26</v>
      </c>
      <c r="C23" s="267">
        <v>1003</v>
      </c>
      <c r="D23" s="266">
        <v>18060.483567998999</v>
      </c>
      <c r="E23" s="266">
        <v>5050</v>
      </c>
      <c r="F23" s="264"/>
      <c r="G23" s="265">
        <v>98.817733990147786</v>
      </c>
      <c r="H23" s="265">
        <v>80.027844707239481</v>
      </c>
      <c r="I23" s="265">
        <v>99.311701081612597</v>
      </c>
    </row>
    <row r="24" spans="1:9" s="248" customFormat="1" ht="18.399999999999999" customHeight="1">
      <c r="A24" s="269"/>
      <c r="B24" s="268" t="s">
        <v>209</v>
      </c>
      <c r="C24" s="267">
        <v>3446</v>
      </c>
      <c r="D24" s="266">
        <v>208455.49687337701</v>
      </c>
      <c r="E24" s="266">
        <v>19171</v>
      </c>
      <c r="F24" s="264"/>
      <c r="G24" s="265">
        <v>101.35294117647058</v>
      </c>
      <c r="H24" s="265">
        <v>112.36790736549082</v>
      </c>
      <c r="I24" s="265">
        <v>102.26715032540274</v>
      </c>
    </row>
    <row r="25" spans="1:9" s="248" customFormat="1" ht="40.5" customHeight="1">
      <c r="A25" s="269"/>
      <c r="B25" s="268" t="s">
        <v>208</v>
      </c>
      <c r="C25" s="267">
        <v>9404</v>
      </c>
      <c r="D25" s="266">
        <v>47497.568411444001</v>
      </c>
      <c r="E25" s="266">
        <v>42892</v>
      </c>
      <c r="F25" s="264"/>
      <c r="G25" s="265">
        <v>95.793012121829477</v>
      </c>
      <c r="H25" s="265">
        <v>70.058723259648843</v>
      </c>
      <c r="I25" s="265">
        <v>100.11437107578833</v>
      </c>
    </row>
    <row r="26" spans="1:9" s="248" customFormat="1" ht="18.399999999999999" customHeight="1">
      <c r="A26" s="269"/>
      <c r="B26" s="268" t="s">
        <v>207</v>
      </c>
      <c r="C26" s="267">
        <v>3924</v>
      </c>
      <c r="D26" s="266">
        <v>12849.657471242999</v>
      </c>
      <c r="E26" s="266">
        <v>17284</v>
      </c>
      <c r="F26" s="264"/>
      <c r="G26" s="265">
        <v>94.463168030813677</v>
      </c>
      <c r="H26" s="265">
        <v>88.39457354161253</v>
      </c>
      <c r="I26" s="265">
        <v>89.056059356966202</v>
      </c>
    </row>
    <row r="27" spans="1:9" s="248" customFormat="1" ht="18.399999999999999" customHeight="1">
      <c r="A27" s="269"/>
      <c r="B27" s="268" t="s">
        <v>206</v>
      </c>
      <c r="C27" s="267">
        <v>1184</v>
      </c>
      <c r="D27" s="266">
        <v>8222.5370852569995</v>
      </c>
      <c r="E27" s="266">
        <v>6481</v>
      </c>
      <c r="F27" s="264"/>
      <c r="G27" s="265">
        <v>95.024077046548967</v>
      </c>
      <c r="H27" s="265">
        <v>77.101676021468379</v>
      </c>
      <c r="I27" s="265">
        <v>95.759456264775409</v>
      </c>
    </row>
    <row r="28" spans="1:9" s="248" customFormat="1" ht="18.399999999999999" customHeight="1">
      <c r="A28" s="269"/>
      <c r="B28" s="268" t="s">
        <v>205</v>
      </c>
      <c r="C28" s="267">
        <v>1013</v>
      </c>
      <c r="D28" s="266">
        <v>6672.9915999980003</v>
      </c>
      <c r="E28" s="266">
        <v>4444</v>
      </c>
      <c r="F28" s="264"/>
      <c r="G28" s="265">
        <v>110.95290251916758</v>
      </c>
      <c r="H28" s="265">
        <v>112.26215949630496</v>
      </c>
      <c r="I28" s="265">
        <v>113.68636479918138</v>
      </c>
    </row>
    <row r="29" spans="1:9" ht="38.25" customHeight="1">
      <c r="A29" s="269"/>
      <c r="B29" s="268" t="s">
        <v>204</v>
      </c>
      <c r="C29" s="267">
        <v>6444</v>
      </c>
      <c r="D29" s="266">
        <v>32145.448795083001</v>
      </c>
      <c r="E29" s="266">
        <v>28300</v>
      </c>
      <c r="F29" s="264"/>
      <c r="G29" s="265">
        <v>90.290037831021436</v>
      </c>
      <c r="H29" s="265">
        <v>83.363519758038933</v>
      </c>
      <c r="I29" s="265">
        <v>87.700269608602682</v>
      </c>
    </row>
    <row r="30" spans="1:9" ht="18.399999999999999" customHeight="1">
      <c r="A30" s="269"/>
      <c r="B30" s="268" t="s">
        <v>34</v>
      </c>
      <c r="C30" s="267">
        <v>1242</v>
      </c>
      <c r="D30" s="266">
        <v>3030.230680488</v>
      </c>
      <c r="E30" s="266">
        <v>4289</v>
      </c>
      <c r="F30" s="264"/>
      <c r="G30" s="265">
        <v>101.71990171990173</v>
      </c>
      <c r="H30" s="265">
        <v>96.973101084992962</v>
      </c>
      <c r="I30" s="265">
        <v>94.263736263736263</v>
      </c>
    </row>
    <row r="31" spans="1:9" ht="18" customHeight="1">
      <c r="C31" s="233"/>
      <c r="D31" s="264"/>
      <c r="E31" s="264"/>
      <c r="F31" s="264"/>
      <c r="G31" s="258"/>
      <c r="H31" s="262"/>
      <c r="I31" s="262"/>
    </row>
    <row r="32" spans="1:9" ht="18" customHeight="1">
      <c r="A32" s="263"/>
      <c r="B32" s="263"/>
      <c r="C32" s="263"/>
      <c r="D32" s="263"/>
      <c r="E32" s="263"/>
      <c r="F32" s="231"/>
      <c r="G32" s="258"/>
      <c r="H32" s="262"/>
      <c r="I32" s="262"/>
    </row>
    <row r="33" spans="1:9" ht="18.399999999999999" customHeight="1">
      <c r="B33" s="261"/>
      <c r="C33" s="259"/>
      <c r="D33" s="260"/>
      <c r="E33" s="259"/>
      <c r="G33" s="258"/>
      <c r="H33" s="258"/>
      <c r="I33" s="258"/>
    </row>
    <row r="34" spans="1:9" ht="18.399999999999999" customHeight="1">
      <c r="B34" s="261"/>
      <c r="C34" s="259"/>
      <c r="D34" s="260"/>
      <c r="E34" s="259"/>
      <c r="G34" s="258"/>
      <c r="H34" s="258"/>
      <c r="I34" s="258"/>
    </row>
    <row r="35" spans="1:9" ht="18.399999999999999" customHeight="1">
      <c r="B35" s="261"/>
      <c r="C35" s="259"/>
      <c r="D35" s="260"/>
      <c r="E35" s="259"/>
      <c r="G35" s="258"/>
      <c r="H35" s="258"/>
      <c r="I35" s="258"/>
    </row>
    <row r="36" spans="1:9" ht="18.399999999999999" customHeight="1">
      <c r="B36" s="261"/>
      <c r="C36" s="259"/>
      <c r="D36" s="260"/>
      <c r="E36" s="259"/>
      <c r="G36" s="258"/>
      <c r="H36" s="258"/>
      <c r="I36" s="258"/>
    </row>
    <row r="37" spans="1:9" ht="18.399999999999999" customHeight="1">
      <c r="B37" s="261"/>
      <c r="C37" s="259"/>
      <c r="D37" s="260"/>
      <c r="E37" s="259"/>
      <c r="G37" s="258"/>
      <c r="H37" s="258"/>
      <c r="I37" s="258"/>
    </row>
    <row r="38" spans="1:9" ht="18.399999999999999" customHeight="1">
      <c r="B38" s="261"/>
      <c r="C38" s="259"/>
      <c r="D38" s="260"/>
      <c r="E38" s="259"/>
      <c r="G38" s="258"/>
      <c r="H38" s="258"/>
      <c r="I38" s="258"/>
    </row>
    <row r="39" spans="1:9" ht="20.100000000000001" customHeight="1">
      <c r="A39" s="233"/>
      <c r="B39" s="233"/>
      <c r="C39" s="233"/>
      <c r="D39" s="233"/>
      <c r="E39" s="233"/>
      <c r="F39" s="233"/>
      <c r="G39" s="233"/>
    </row>
    <row r="40" spans="1:9" ht="16.149999999999999" customHeight="1">
      <c r="A40" s="233"/>
      <c r="B40" s="233"/>
      <c r="C40" s="233"/>
      <c r="D40" s="233"/>
      <c r="E40" s="233"/>
      <c r="F40" s="233"/>
      <c r="G40" s="233"/>
    </row>
    <row r="41" spans="1:9" ht="16.149999999999999" customHeight="1">
      <c r="A41" s="233"/>
      <c r="B41" s="233"/>
      <c r="C41" s="233"/>
      <c r="D41" s="233"/>
      <c r="E41" s="233"/>
      <c r="F41" s="233"/>
      <c r="G41" s="233"/>
    </row>
    <row r="42" spans="1:9" ht="20.100000000000001" customHeight="1">
      <c r="A42" s="233"/>
      <c r="B42" s="233"/>
      <c r="C42" s="233"/>
      <c r="D42" s="233"/>
      <c r="E42" s="233"/>
      <c r="F42" s="233"/>
      <c r="G42" s="233"/>
    </row>
    <row r="43" spans="1:9" ht="20.100000000000001" customHeight="1">
      <c r="A43" s="233"/>
      <c r="B43" s="233"/>
      <c r="C43" s="233"/>
      <c r="D43" s="233"/>
      <c r="E43" s="233"/>
      <c r="F43" s="233"/>
      <c r="G43" s="233"/>
    </row>
    <row r="44" spans="1:9" ht="20.100000000000001" customHeight="1">
      <c r="A44" s="233"/>
      <c r="B44" s="233"/>
      <c r="C44" s="233"/>
      <c r="D44" s="233"/>
      <c r="E44" s="233"/>
      <c r="F44" s="233"/>
      <c r="G44" s="233"/>
    </row>
    <row r="45" spans="1:9" ht="20.100000000000001" customHeight="1">
      <c r="A45" s="233"/>
      <c r="B45" s="233"/>
      <c r="C45" s="233"/>
      <c r="D45" s="233"/>
      <c r="E45" s="233"/>
      <c r="F45" s="233"/>
      <c r="G45" s="233"/>
    </row>
    <row r="46" spans="1:9" ht="20.100000000000001" customHeight="1">
      <c r="A46" s="233"/>
      <c r="B46" s="233"/>
      <c r="C46" s="233"/>
      <c r="D46" s="233"/>
      <c r="E46" s="233"/>
      <c r="F46" s="233"/>
      <c r="G46" s="233"/>
    </row>
    <row r="47" spans="1:9" ht="20.100000000000001" customHeight="1">
      <c r="A47" s="233"/>
      <c r="B47" s="233"/>
      <c r="C47" s="233"/>
      <c r="D47" s="233"/>
      <c r="E47" s="233"/>
      <c r="F47" s="233"/>
      <c r="G47" s="233"/>
    </row>
    <row r="48" spans="1:9" ht="20.100000000000001" customHeight="1">
      <c r="A48" s="257"/>
      <c r="B48" s="257"/>
      <c r="C48" s="257"/>
      <c r="D48" s="256"/>
      <c r="E48" s="256"/>
      <c r="F48" s="256"/>
      <c r="G48" s="256"/>
      <c r="H48" s="256"/>
      <c r="I48" s="256"/>
    </row>
    <row r="49" spans="1:9" ht="20.100000000000001" customHeight="1">
      <c r="A49" s="257"/>
      <c r="B49" s="257"/>
      <c r="C49" s="257"/>
      <c r="D49" s="256"/>
      <c r="E49" s="256"/>
      <c r="F49" s="256"/>
      <c r="G49" s="256"/>
      <c r="H49" s="256"/>
      <c r="I49" s="256"/>
    </row>
    <row r="50" spans="1:9" ht="20.100000000000001" customHeight="1">
      <c r="A50" s="257"/>
      <c r="B50" s="257"/>
      <c r="C50" s="257"/>
      <c r="D50" s="256"/>
      <c r="E50" s="256"/>
      <c r="F50" s="256"/>
      <c r="G50" s="256"/>
      <c r="H50" s="256"/>
      <c r="I50" s="256"/>
    </row>
    <row r="51" spans="1:9" ht="20.100000000000001" customHeight="1">
      <c r="A51" s="257"/>
      <c r="B51" s="257"/>
      <c r="C51" s="257"/>
      <c r="D51" s="256"/>
      <c r="E51" s="256"/>
      <c r="F51" s="256"/>
      <c r="G51" s="256"/>
      <c r="H51" s="256"/>
      <c r="I51" s="256"/>
    </row>
    <row r="52" spans="1:9" ht="20.100000000000001" customHeight="1">
      <c r="A52" s="257"/>
      <c r="B52" s="257"/>
      <c r="C52" s="257"/>
      <c r="D52" s="256"/>
      <c r="E52" s="256"/>
      <c r="F52" s="256"/>
      <c r="G52" s="256"/>
      <c r="H52" s="256"/>
      <c r="I52" s="256"/>
    </row>
    <row r="53" spans="1:9" ht="20.100000000000001" customHeight="1">
      <c r="A53" s="257"/>
      <c r="B53" s="257"/>
      <c r="C53" s="257"/>
      <c r="D53" s="256"/>
      <c r="E53" s="256"/>
      <c r="F53" s="256"/>
      <c r="G53" s="256"/>
      <c r="H53" s="256"/>
      <c r="I53" s="256"/>
    </row>
    <row r="54" spans="1:9" ht="20.100000000000001" customHeight="1">
      <c r="A54" s="257"/>
      <c r="B54" s="257"/>
      <c r="C54" s="257"/>
      <c r="D54" s="256"/>
      <c r="E54" s="256"/>
      <c r="F54" s="256"/>
      <c r="G54" s="256"/>
      <c r="H54" s="256"/>
      <c r="I54" s="256"/>
    </row>
    <row r="55" spans="1:9" ht="20.100000000000001" customHeight="1">
      <c r="A55" s="257"/>
      <c r="B55" s="257"/>
      <c r="C55" s="257"/>
      <c r="D55" s="256"/>
      <c r="E55" s="256"/>
      <c r="F55" s="256"/>
      <c r="G55" s="256"/>
      <c r="H55" s="256"/>
      <c r="I55" s="256"/>
    </row>
    <row r="56" spans="1:9" ht="20.100000000000001" customHeight="1">
      <c r="A56" s="257"/>
      <c r="B56" s="257"/>
      <c r="C56" s="257"/>
      <c r="D56" s="256"/>
      <c r="E56" s="256"/>
      <c r="F56" s="256"/>
      <c r="G56" s="256"/>
      <c r="H56" s="256"/>
      <c r="I56" s="256"/>
    </row>
    <row r="57" spans="1:9" ht="20.100000000000001" customHeight="1">
      <c r="A57" s="257"/>
      <c r="B57" s="257"/>
      <c r="C57" s="257"/>
      <c r="D57" s="256"/>
      <c r="E57" s="256"/>
      <c r="F57" s="256"/>
      <c r="G57" s="256"/>
      <c r="H57" s="256"/>
      <c r="I57" s="256"/>
    </row>
    <row r="58" spans="1:9" ht="20.100000000000001" customHeight="1">
      <c r="A58" s="257"/>
      <c r="B58" s="257"/>
      <c r="C58" s="257"/>
      <c r="D58" s="256"/>
      <c r="E58" s="256"/>
      <c r="F58" s="256"/>
      <c r="G58" s="256"/>
      <c r="H58" s="256"/>
      <c r="I58" s="256"/>
    </row>
    <row r="59" spans="1:9" ht="20.100000000000001" customHeight="1">
      <c r="A59" s="257"/>
      <c r="B59" s="257"/>
      <c r="C59" s="257"/>
      <c r="D59" s="256"/>
      <c r="E59" s="256"/>
      <c r="F59" s="256"/>
      <c r="G59" s="256"/>
      <c r="H59" s="256"/>
      <c r="I59" s="256"/>
    </row>
    <row r="60" spans="1:9" ht="20.100000000000001" customHeight="1">
      <c r="A60" s="257"/>
      <c r="B60" s="257"/>
      <c r="C60" s="257"/>
      <c r="D60" s="256"/>
      <c r="E60" s="256"/>
      <c r="F60" s="256"/>
      <c r="G60" s="256"/>
      <c r="H60" s="256"/>
      <c r="I60" s="256"/>
    </row>
    <row r="61" spans="1:9" ht="20.100000000000001" customHeight="1">
      <c r="A61" s="257"/>
      <c r="B61" s="257"/>
      <c r="C61" s="257"/>
      <c r="D61" s="256"/>
      <c r="E61" s="256"/>
      <c r="F61" s="256"/>
      <c r="G61" s="256"/>
      <c r="H61" s="256"/>
      <c r="I61" s="256"/>
    </row>
    <row r="62" spans="1:9" ht="20.100000000000001" customHeight="1">
      <c r="A62" s="257"/>
      <c r="B62" s="257"/>
      <c r="C62" s="257"/>
      <c r="D62" s="256"/>
      <c r="E62" s="256"/>
      <c r="F62" s="256"/>
      <c r="G62" s="256"/>
      <c r="H62" s="256"/>
      <c r="I62" s="256"/>
    </row>
    <row r="63" spans="1:9" ht="20.100000000000001" customHeight="1">
      <c r="A63" s="256"/>
      <c r="B63" s="256"/>
      <c r="C63" s="256"/>
      <c r="D63" s="256"/>
      <c r="E63" s="256"/>
      <c r="F63" s="256"/>
      <c r="G63" s="256"/>
      <c r="H63" s="256"/>
      <c r="I63" s="256"/>
    </row>
    <row r="64" spans="1:9" ht="20.100000000000001" customHeight="1">
      <c r="A64" s="256"/>
      <c r="B64" s="256"/>
      <c r="C64" s="256"/>
      <c r="D64" s="256"/>
      <c r="E64" s="256"/>
      <c r="F64" s="256"/>
      <c r="G64" s="256"/>
      <c r="H64" s="256"/>
      <c r="I64" s="256"/>
    </row>
    <row r="65" spans="1:9" ht="20.100000000000001" customHeight="1">
      <c r="A65" s="256"/>
      <c r="B65" s="256"/>
      <c r="C65" s="256"/>
      <c r="D65" s="256"/>
      <c r="E65" s="256"/>
      <c r="F65" s="256"/>
      <c r="G65" s="256"/>
      <c r="H65" s="256"/>
      <c r="I65" s="256"/>
    </row>
    <row r="66" spans="1:9" ht="20.100000000000001" customHeight="1">
      <c r="A66" s="256"/>
      <c r="B66" s="256"/>
      <c r="C66" s="256"/>
      <c r="D66" s="256"/>
      <c r="E66" s="256"/>
      <c r="F66" s="256"/>
      <c r="G66" s="256"/>
      <c r="H66" s="256"/>
      <c r="I66" s="256"/>
    </row>
    <row r="67" spans="1:9" ht="20.100000000000001" customHeight="1">
      <c r="A67" s="256"/>
      <c r="B67" s="256"/>
      <c r="C67" s="256"/>
      <c r="D67" s="256"/>
      <c r="E67" s="256"/>
      <c r="F67" s="256"/>
      <c r="G67" s="256"/>
      <c r="H67" s="256"/>
      <c r="I67" s="256"/>
    </row>
    <row r="68" spans="1:9" ht="20.100000000000001" customHeight="1">
      <c r="A68" s="256"/>
      <c r="B68" s="256"/>
      <c r="C68" s="256"/>
      <c r="D68" s="256"/>
      <c r="E68" s="256"/>
      <c r="F68" s="256"/>
      <c r="G68" s="256"/>
      <c r="H68" s="256"/>
      <c r="I68" s="256"/>
    </row>
    <row r="69" spans="1:9" ht="20.100000000000001" customHeight="1">
      <c r="A69" s="256"/>
      <c r="B69" s="256"/>
      <c r="C69" s="256"/>
      <c r="D69" s="256"/>
      <c r="E69" s="256"/>
      <c r="F69" s="256"/>
      <c r="G69" s="256"/>
      <c r="H69" s="256"/>
      <c r="I69" s="256"/>
    </row>
    <row r="70" spans="1:9" ht="20.100000000000001" customHeight="1"/>
    <row r="71" spans="1:9" ht="20.100000000000001" customHeight="1"/>
    <row r="72" spans="1:9" ht="20.100000000000001" customHeight="1"/>
    <row r="73" spans="1:9" ht="20.100000000000001" customHeight="1"/>
    <row r="74" spans="1:9" ht="20.100000000000001" customHeight="1"/>
    <row r="75" spans="1:9" ht="20.100000000000001" customHeight="1"/>
    <row r="76" spans="1:9" ht="20.100000000000001" customHeight="1"/>
    <row r="77" spans="1:9" ht="20.100000000000001" customHeight="1"/>
    <row r="78" spans="1:9" ht="20.100000000000001" customHeight="1"/>
  </sheetData>
  <mergeCells count="3">
    <mergeCell ref="C4:E5"/>
    <mergeCell ref="G4:I4"/>
    <mergeCell ref="G5:I5"/>
  </mergeCells>
  <pageMargins left="0.78740157480314965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&amp;C&amp;"Times New Roman,Regular"&amp;12&amp;P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24C02-8184-45A9-A7D2-84BABAE098E7}">
  <sheetPr>
    <tabColor rgb="FFC00000"/>
  </sheetPr>
  <dimension ref="A1:D73"/>
  <sheetViews>
    <sheetView topLeftCell="A3" zoomScaleNormal="100" workbookViewId="0">
      <selection activeCell="G11" sqref="G11"/>
    </sheetView>
  </sheetViews>
  <sheetFormatPr defaultColWidth="10" defaultRowHeight="12.75"/>
  <cols>
    <col min="1" max="1" width="47.28515625" style="256" customWidth="1"/>
    <col min="2" max="3" width="10.28515625" style="256" customWidth="1"/>
    <col min="4" max="4" width="25.5703125" style="256" customWidth="1"/>
    <col min="5" max="16384" width="10" style="256"/>
  </cols>
  <sheetData>
    <row r="1" spans="1:4" s="306" customFormat="1" ht="20.100000000000001" customHeight="1">
      <c r="A1" s="255" t="s">
        <v>229</v>
      </c>
      <c r="B1" s="294"/>
      <c r="C1" s="294"/>
      <c r="D1" s="254"/>
    </row>
    <row r="2" spans="1:4" ht="20.100000000000001" customHeight="1">
      <c r="A2" s="233"/>
      <c r="B2" s="233"/>
      <c r="C2" s="233"/>
      <c r="D2" s="252"/>
    </row>
    <row r="3" spans="1:4" s="297" customFormat="1" ht="20.100000000000001" customHeight="1">
      <c r="A3" s="251"/>
      <c r="B3" s="251"/>
      <c r="C3" s="293"/>
      <c r="D3" s="305" t="s">
        <v>228</v>
      </c>
    </row>
    <row r="4" spans="1:4" s="297" customFormat="1" ht="20.100000000000001" customHeight="1">
      <c r="A4" s="292"/>
      <c r="B4" s="304" t="s">
        <v>4</v>
      </c>
      <c r="C4" s="304" t="s">
        <v>4</v>
      </c>
      <c r="D4" s="286" t="s">
        <v>225</v>
      </c>
    </row>
    <row r="5" spans="1:4" s="297" customFormat="1" ht="20.100000000000001" customHeight="1">
      <c r="A5" s="284"/>
      <c r="B5" s="236">
        <v>2023</v>
      </c>
      <c r="C5" s="236">
        <v>2024</v>
      </c>
      <c r="D5" s="282" t="s">
        <v>227</v>
      </c>
    </row>
    <row r="6" spans="1:4" s="297" customFormat="1" ht="20.100000000000001" customHeight="1">
      <c r="A6" s="251"/>
      <c r="B6" s="175"/>
      <c r="C6" s="175"/>
      <c r="D6" s="175"/>
    </row>
    <row r="7" spans="1:4" s="301" customFormat="1" ht="20.100000000000001" customHeight="1">
      <c r="A7" s="263" t="s">
        <v>9</v>
      </c>
      <c r="B7" s="303">
        <v>48898</v>
      </c>
      <c r="C7" s="303">
        <f>SUM(C8,C9,C14)</f>
        <v>61103</v>
      </c>
      <c r="D7" s="302">
        <f>C7/B7*100</f>
        <v>124.96012106834635</v>
      </c>
    </row>
    <row r="8" spans="1:4" s="298" customFormat="1" ht="20.100000000000001" customHeight="1">
      <c r="A8" s="231" t="s">
        <v>214</v>
      </c>
      <c r="B8" s="300">
        <v>692</v>
      </c>
      <c r="C8" s="300">
        <v>816</v>
      </c>
      <c r="D8" s="299">
        <f>C8/B8*100</f>
        <v>117.91907514450868</v>
      </c>
    </row>
    <row r="9" spans="1:4" s="298" customFormat="1" ht="20.100000000000001" customHeight="1">
      <c r="A9" s="231" t="s">
        <v>14</v>
      </c>
      <c r="B9" s="300">
        <v>13114</v>
      </c>
      <c r="C9" s="300">
        <f>SUM(C10:C13)</f>
        <v>16355</v>
      </c>
      <c r="D9" s="299">
        <f>C9/B9*100</f>
        <v>124.7140460576483</v>
      </c>
    </row>
    <row r="10" spans="1:4" s="297" customFormat="1" ht="20.100000000000001" customHeight="1">
      <c r="A10" s="268" t="s">
        <v>16</v>
      </c>
      <c r="B10" s="296">
        <v>362</v>
      </c>
      <c r="C10" s="296">
        <v>397</v>
      </c>
      <c r="D10" s="295">
        <f>C10/B10*100</f>
        <v>109.66850828729282</v>
      </c>
    </row>
    <row r="11" spans="1:4" s="297" customFormat="1" ht="20.100000000000001" customHeight="1">
      <c r="A11" s="268" t="s">
        <v>17</v>
      </c>
      <c r="B11" s="296">
        <v>5631</v>
      </c>
      <c r="C11" s="296">
        <v>7027</v>
      </c>
      <c r="D11" s="295">
        <f>C11/B11*100</f>
        <v>124.79133368851004</v>
      </c>
    </row>
    <row r="12" spans="1:4" s="297" customFormat="1" ht="20.100000000000001" customHeight="1">
      <c r="A12" s="268" t="s">
        <v>213</v>
      </c>
      <c r="B12" s="296">
        <v>816</v>
      </c>
      <c r="C12" s="296">
        <v>964</v>
      </c>
      <c r="D12" s="295">
        <f>C12/B12*100</f>
        <v>118.13725490196079</v>
      </c>
    </row>
    <row r="13" spans="1:4" s="297" customFormat="1" ht="20.100000000000001" customHeight="1">
      <c r="A13" s="268" t="s">
        <v>20</v>
      </c>
      <c r="B13" s="296">
        <v>6305</v>
      </c>
      <c r="C13" s="296">
        <v>7967</v>
      </c>
      <c r="D13" s="295">
        <f>C13/B13*100</f>
        <v>126.36003172085645</v>
      </c>
    </row>
    <row r="14" spans="1:4" s="298" customFormat="1" ht="20.100000000000001" customHeight="1">
      <c r="A14" s="231" t="s">
        <v>212</v>
      </c>
      <c r="B14" s="300">
        <v>35092</v>
      </c>
      <c r="C14" s="300">
        <f>SUM(C15:C26)</f>
        <v>43932</v>
      </c>
      <c r="D14" s="299">
        <f>C14/B14*100</f>
        <v>125.19092670694177</v>
      </c>
    </row>
    <row r="15" spans="1:4" s="297" customFormat="1" ht="29.25" customHeight="1">
      <c r="A15" s="268" t="s">
        <v>211</v>
      </c>
      <c r="B15" s="296">
        <v>17748</v>
      </c>
      <c r="C15" s="296">
        <v>22337</v>
      </c>
      <c r="D15" s="295">
        <f>C15/B15*100</f>
        <v>125.85643452783412</v>
      </c>
    </row>
    <row r="16" spans="1:4" s="297" customFormat="1" ht="20.100000000000001" customHeight="1">
      <c r="A16" s="268" t="s">
        <v>23</v>
      </c>
      <c r="B16" s="296">
        <v>2304</v>
      </c>
      <c r="C16" s="296">
        <v>3036</v>
      </c>
      <c r="D16" s="295">
        <f>C16/B16*100</f>
        <v>131.77083333333331</v>
      </c>
    </row>
    <row r="17" spans="1:4" s="297" customFormat="1" ht="20.100000000000001" customHeight="1">
      <c r="A17" s="268" t="s">
        <v>210</v>
      </c>
      <c r="B17" s="296">
        <v>2509</v>
      </c>
      <c r="C17" s="296">
        <v>3040</v>
      </c>
      <c r="D17" s="295">
        <f>C17/B17*100</f>
        <v>121.16381028298126</v>
      </c>
    </row>
    <row r="18" spans="1:4" s="297" customFormat="1" ht="20.100000000000001" customHeight="1">
      <c r="A18" s="268" t="s">
        <v>25</v>
      </c>
      <c r="B18" s="296">
        <v>985</v>
      </c>
      <c r="C18" s="296">
        <v>1362</v>
      </c>
      <c r="D18" s="295">
        <f>C18/B18*100</f>
        <v>138.2741116751269</v>
      </c>
    </row>
    <row r="19" spans="1:4" s="297" customFormat="1" ht="20.100000000000001" customHeight="1">
      <c r="A19" s="268" t="s">
        <v>26</v>
      </c>
      <c r="B19" s="296">
        <v>465</v>
      </c>
      <c r="C19" s="296">
        <v>484</v>
      </c>
      <c r="D19" s="295">
        <f>C19/B19*100</f>
        <v>104.08602150537634</v>
      </c>
    </row>
    <row r="20" spans="1:4" s="297" customFormat="1" ht="20.100000000000001" customHeight="1">
      <c r="A20" s="268" t="s">
        <v>209</v>
      </c>
      <c r="B20" s="296">
        <v>1827</v>
      </c>
      <c r="C20" s="296">
        <v>2553</v>
      </c>
      <c r="D20" s="295">
        <f>C20/B20*100</f>
        <v>139.73727422003284</v>
      </c>
    </row>
    <row r="21" spans="1:4" s="297" customFormat="1" ht="30" customHeight="1">
      <c r="A21" s="268" t="s">
        <v>208</v>
      </c>
      <c r="B21" s="296">
        <v>3533</v>
      </c>
      <c r="C21" s="296">
        <v>4499</v>
      </c>
      <c r="D21" s="295">
        <f>C21/B21*100</f>
        <v>127.34220209453721</v>
      </c>
    </row>
    <row r="22" spans="1:4" s="297" customFormat="1" ht="20.100000000000001" customHeight="1">
      <c r="A22" s="268" t="s">
        <v>207</v>
      </c>
      <c r="B22" s="296">
        <v>1254</v>
      </c>
      <c r="C22" s="296">
        <v>1364</v>
      </c>
      <c r="D22" s="295">
        <f>C22/B22*100</f>
        <v>108.77192982456141</v>
      </c>
    </row>
    <row r="23" spans="1:4" s="297" customFormat="1" ht="20.100000000000001" customHeight="1">
      <c r="A23" s="268" t="s">
        <v>206</v>
      </c>
      <c r="B23" s="296">
        <v>240</v>
      </c>
      <c r="C23" s="296">
        <v>296</v>
      </c>
      <c r="D23" s="295">
        <f>C23/B23*100</f>
        <v>123.33333333333334</v>
      </c>
    </row>
    <row r="24" spans="1:4" s="297" customFormat="1" ht="20.100000000000001" customHeight="1">
      <c r="A24" s="268" t="s">
        <v>205</v>
      </c>
      <c r="B24" s="296">
        <v>386</v>
      </c>
      <c r="C24" s="296">
        <v>408</v>
      </c>
      <c r="D24" s="295">
        <f>C24/B24*100</f>
        <v>105.69948186528497</v>
      </c>
    </row>
    <row r="25" spans="1:4" ht="41.25" customHeight="1">
      <c r="A25" s="268" t="s">
        <v>204</v>
      </c>
      <c r="B25" s="296">
        <v>2565</v>
      </c>
      <c r="C25" s="296">
        <v>2953</v>
      </c>
      <c r="D25" s="295">
        <f>C25/B25*100</f>
        <v>115.12670565302143</v>
      </c>
    </row>
    <row r="26" spans="1:4" ht="20.100000000000001" customHeight="1">
      <c r="A26" s="268" t="s">
        <v>34</v>
      </c>
      <c r="B26" s="296">
        <v>1276</v>
      </c>
      <c r="C26" s="296">
        <v>1600</v>
      </c>
      <c r="D26" s="295">
        <f>C26/B26*100</f>
        <v>125.39184952978057</v>
      </c>
    </row>
    <row r="27" spans="1:4" ht="20.100000000000001" customHeight="1">
      <c r="A27" s="233"/>
      <c r="B27" s="233"/>
      <c r="C27" s="233"/>
      <c r="D27" s="252"/>
    </row>
    <row r="28" spans="1:4" ht="20.100000000000001" customHeight="1">
      <c r="A28" s="233"/>
      <c r="B28" s="233"/>
      <c r="C28" s="233"/>
      <c r="D28" s="252"/>
    </row>
    <row r="29" spans="1:4" ht="20.100000000000001" customHeight="1">
      <c r="A29" s="233"/>
      <c r="B29" s="233"/>
      <c r="C29" s="233"/>
      <c r="D29" s="252"/>
    </row>
    <row r="30" spans="1:4" ht="20.100000000000001" customHeight="1">
      <c r="A30" s="233"/>
      <c r="B30" s="233"/>
      <c r="C30" s="233"/>
      <c r="D30" s="252"/>
    </row>
    <row r="31" spans="1:4" ht="20.100000000000001" customHeight="1">
      <c r="A31" s="233"/>
      <c r="B31" s="233"/>
      <c r="C31" s="233"/>
      <c r="D31" s="252"/>
    </row>
    <row r="32" spans="1:4" ht="20.100000000000001" customHeight="1">
      <c r="A32" s="233"/>
      <c r="B32" s="233"/>
      <c r="C32" s="233"/>
      <c r="D32" s="252"/>
    </row>
    <row r="33" spans="1:4" ht="20.100000000000001" customHeight="1">
      <c r="A33" s="233"/>
      <c r="B33" s="233"/>
      <c r="C33" s="233"/>
      <c r="D33" s="252"/>
    </row>
    <row r="34" spans="1:4" ht="20.100000000000001" customHeight="1">
      <c r="A34" s="233"/>
      <c r="B34" s="233"/>
      <c r="C34" s="233"/>
      <c r="D34" s="252"/>
    </row>
    <row r="35" spans="1:4" ht="20.100000000000001" customHeight="1">
      <c r="A35" s="233"/>
      <c r="B35" s="233"/>
      <c r="C35" s="233"/>
      <c r="D35" s="252"/>
    </row>
    <row r="36" spans="1:4" ht="20.100000000000001" customHeight="1">
      <c r="A36" s="233"/>
      <c r="B36" s="233"/>
      <c r="C36" s="233"/>
      <c r="D36" s="252"/>
    </row>
    <row r="37" spans="1:4" ht="20.100000000000001" customHeight="1">
      <c r="A37" s="233"/>
      <c r="B37" s="233"/>
      <c r="C37" s="233"/>
      <c r="D37" s="252"/>
    </row>
    <row r="38" spans="1:4" ht="20.100000000000001" customHeight="1">
      <c r="A38" s="233"/>
      <c r="B38" s="233"/>
      <c r="C38" s="233"/>
      <c r="D38" s="252"/>
    </row>
    <row r="39" spans="1:4" ht="20.100000000000001" customHeight="1">
      <c r="A39" s="233"/>
      <c r="B39" s="233"/>
      <c r="C39" s="233"/>
      <c r="D39" s="252"/>
    </row>
    <row r="40" spans="1:4" ht="20.100000000000001" customHeight="1">
      <c r="A40" s="233"/>
      <c r="B40" s="233"/>
      <c r="C40" s="233"/>
      <c r="D40" s="252"/>
    </row>
    <row r="41" spans="1:4" ht="20.100000000000001" customHeight="1">
      <c r="A41" s="233"/>
      <c r="B41" s="233"/>
      <c r="C41" s="233"/>
      <c r="D41" s="252"/>
    </row>
    <row r="42" spans="1:4" ht="20.100000000000001" customHeight="1">
      <c r="A42" s="233"/>
      <c r="B42" s="233"/>
      <c r="C42" s="233"/>
      <c r="D42" s="252"/>
    </row>
    <row r="43" spans="1:4" ht="20.100000000000001" customHeight="1">
      <c r="A43" s="233"/>
      <c r="B43" s="233"/>
      <c r="C43" s="233"/>
      <c r="D43" s="252"/>
    </row>
    <row r="44" spans="1:4" ht="20.100000000000001" customHeight="1">
      <c r="A44" s="257"/>
      <c r="B44" s="257"/>
      <c r="C44" s="257"/>
      <c r="D44" s="257"/>
    </row>
    <row r="45" spans="1:4" ht="20.100000000000001" customHeight="1">
      <c r="A45" s="257"/>
      <c r="B45" s="257"/>
      <c r="C45" s="257"/>
      <c r="D45" s="257"/>
    </row>
    <row r="46" spans="1:4" ht="20.100000000000001" customHeight="1">
      <c r="A46" s="257"/>
      <c r="B46" s="257"/>
      <c r="C46" s="257"/>
      <c r="D46" s="257"/>
    </row>
    <row r="47" spans="1:4" ht="20.100000000000001" customHeight="1">
      <c r="A47" s="257"/>
      <c r="B47" s="257"/>
      <c r="C47" s="257"/>
      <c r="D47" s="257"/>
    </row>
    <row r="48" spans="1:4" ht="20.100000000000001" customHeight="1">
      <c r="A48" s="257"/>
      <c r="B48" s="257"/>
      <c r="C48" s="257"/>
      <c r="D48" s="257"/>
    </row>
    <row r="49" spans="1:4" ht="20.100000000000001" customHeight="1">
      <c r="A49" s="257"/>
      <c r="B49" s="257"/>
      <c r="C49" s="257"/>
      <c r="D49" s="257"/>
    </row>
    <row r="50" spans="1:4" ht="20.100000000000001" customHeight="1">
      <c r="A50" s="257"/>
      <c r="B50" s="257"/>
      <c r="C50" s="257"/>
      <c r="D50" s="257"/>
    </row>
    <row r="51" spans="1:4" ht="20.100000000000001" customHeight="1">
      <c r="A51" s="257"/>
      <c r="B51" s="257"/>
      <c r="C51" s="257"/>
      <c r="D51" s="257"/>
    </row>
    <row r="52" spans="1:4" ht="20.100000000000001" customHeight="1">
      <c r="A52" s="257"/>
      <c r="B52" s="257"/>
      <c r="C52" s="257"/>
      <c r="D52" s="257"/>
    </row>
    <row r="53" spans="1:4" ht="20.100000000000001" customHeight="1">
      <c r="A53" s="257"/>
      <c r="B53" s="257"/>
      <c r="C53" s="257"/>
      <c r="D53" s="257"/>
    </row>
    <row r="54" spans="1:4" ht="20.100000000000001" customHeight="1">
      <c r="A54" s="257"/>
      <c r="B54" s="257"/>
      <c r="C54" s="257"/>
      <c r="D54" s="257"/>
    </row>
    <row r="55" spans="1:4" ht="20.100000000000001" customHeight="1">
      <c r="A55" s="257"/>
      <c r="B55" s="257"/>
      <c r="C55" s="257"/>
      <c r="D55" s="257"/>
    </row>
    <row r="56" spans="1:4" ht="20.100000000000001" customHeight="1">
      <c r="A56" s="257"/>
      <c r="B56" s="257"/>
      <c r="C56" s="257"/>
      <c r="D56" s="257"/>
    </row>
    <row r="57" spans="1:4" ht="20.100000000000001" customHeight="1">
      <c r="A57" s="257"/>
      <c r="B57" s="257"/>
      <c r="C57" s="257"/>
      <c r="D57" s="257"/>
    </row>
    <row r="58" spans="1:4" ht="20.100000000000001" customHeight="1"/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s="256" customFormat="1" ht="20.100000000000001" customHeight="1"/>
    <row r="66" s="256" customFormat="1" ht="20.100000000000001" customHeight="1"/>
    <row r="67" s="256" customFormat="1" ht="20.100000000000001" customHeight="1"/>
    <row r="68" s="256" customFormat="1" ht="20.100000000000001" customHeight="1"/>
    <row r="69" s="256" customFormat="1" ht="20.100000000000001" customHeight="1"/>
    <row r="70" s="256" customFormat="1" ht="20.100000000000001" customHeight="1"/>
    <row r="71" s="256" customFormat="1" ht="20.100000000000001" customHeight="1"/>
    <row r="72" s="256" customFormat="1" ht="20.100000000000001" customHeight="1"/>
    <row r="73" s="256" customFormat="1" ht="20.100000000000001" customHeight="1"/>
  </sheetData>
  <pageMargins left="0.78740157480314965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&amp;C&amp;"Times New Roman,Regular"&amp;12&amp;P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E477A-1970-456D-B7C6-1103A75AF7DA}">
  <sheetPr>
    <tabColor rgb="FFC00000"/>
  </sheetPr>
  <dimension ref="A1:D75"/>
  <sheetViews>
    <sheetView workbookViewId="0">
      <selection activeCell="G11" sqref="G11"/>
    </sheetView>
  </sheetViews>
  <sheetFormatPr defaultColWidth="10" defaultRowHeight="12.75"/>
  <cols>
    <col min="1" max="1" width="44.85546875" style="256" customWidth="1"/>
    <col min="2" max="3" width="11.28515625" style="256" customWidth="1"/>
    <col min="4" max="4" width="23.7109375" style="256" customWidth="1"/>
    <col min="5" max="5" width="11.28515625" style="256" customWidth="1"/>
    <col min="6" max="16384" width="10" style="256"/>
  </cols>
  <sheetData>
    <row r="1" spans="1:4" s="306" customFormat="1" ht="20.100000000000001" customHeight="1">
      <c r="A1" s="312" t="s">
        <v>230</v>
      </c>
      <c r="B1" s="311"/>
      <c r="C1" s="311"/>
      <c r="D1" s="311"/>
    </row>
    <row r="2" spans="1:4" ht="20.100000000000001" customHeight="1">
      <c r="A2" s="257"/>
      <c r="B2" s="257"/>
      <c r="C2" s="257"/>
    </row>
    <row r="3" spans="1:4" s="297" customFormat="1" ht="16.149999999999999" customHeight="1">
      <c r="A3" s="251"/>
      <c r="B3" s="251"/>
      <c r="C3" s="293"/>
      <c r="D3" s="305" t="s">
        <v>228</v>
      </c>
    </row>
    <row r="4" spans="1:4" s="297" customFormat="1" ht="16.149999999999999" customHeight="1">
      <c r="A4" s="292"/>
      <c r="B4" s="304" t="s">
        <v>4</v>
      </c>
      <c r="C4" s="304" t="s">
        <v>4</v>
      </c>
      <c r="D4" s="286" t="s">
        <v>225</v>
      </c>
    </row>
    <row r="5" spans="1:4" s="297" customFormat="1" ht="16.149999999999999" customHeight="1">
      <c r="A5" s="284"/>
      <c r="B5" s="236">
        <v>2023</v>
      </c>
      <c r="C5" s="236">
        <v>2024</v>
      </c>
      <c r="D5" s="282" t="s">
        <v>227</v>
      </c>
    </row>
    <row r="6" spans="1:4" s="297" customFormat="1" ht="20.100000000000001" customHeight="1">
      <c r="A6" s="251"/>
      <c r="B6" s="175"/>
      <c r="C6" s="175"/>
      <c r="D6" s="175"/>
    </row>
    <row r="7" spans="1:4" s="301" customFormat="1" ht="20.100000000000001" customHeight="1">
      <c r="A7" s="263" t="s">
        <v>9</v>
      </c>
      <c r="B7" s="303">
        <v>75791</v>
      </c>
      <c r="C7" s="303">
        <f>C8+C9+C14</f>
        <v>86904</v>
      </c>
      <c r="D7" s="310">
        <f>+C7/B7*100</f>
        <v>114.66269082080987</v>
      </c>
    </row>
    <row r="8" spans="1:4" s="298" customFormat="1" ht="20.100000000000001" customHeight="1">
      <c r="A8" s="231" t="s">
        <v>214</v>
      </c>
      <c r="B8" s="300">
        <v>933</v>
      </c>
      <c r="C8" s="300">
        <v>1001</v>
      </c>
      <c r="D8" s="309">
        <f>+C8/B8*100</f>
        <v>107.28831725616293</v>
      </c>
    </row>
    <row r="9" spans="1:4" s="298" customFormat="1" ht="20.100000000000001" customHeight="1">
      <c r="A9" s="231" t="s">
        <v>14</v>
      </c>
      <c r="B9" s="300">
        <v>19599</v>
      </c>
      <c r="C9" s="300">
        <f>SUM(C10:C13)</f>
        <v>22372</v>
      </c>
      <c r="D9" s="309">
        <f>+C9/B9*100</f>
        <v>114.14868105515588</v>
      </c>
    </row>
    <row r="10" spans="1:4" s="297" customFormat="1" ht="20.100000000000001" customHeight="1">
      <c r="A10" s="268" t="s">
        <v>16</v>
      </c>
      <c r="B10" s="296">
        <v>401</v>
      </c>
      <c r="C10" s="296">
        <v>462</v>
      </c>
      <c r="D10" s="308">
        <f>+C10/B10*100</f>
        <v>115.21197007481297</v>
      </c>
    </row>
    <row r="11" spans="1:4" s="297" customFormat="1" ht="19.5" customHeight="1">
      <c r="A11" s="268" t="s">
        <v>17</v>
      </c>
      <c r="B11" s="296">
        <v>8574</v>
      </c>
      <c r="C11" s="296">
        <v>10015</v>
      </c>
      <c r="D11" s="308">
        <f>+C11/B11*100</f>
        <v>116.80662467926288</v>
      </c>
    </row>
    <row r="12" spans="1:4" s="297" customFormat="1" ht="19.5" customHeight="1">
      <c r="A12" s="268" t="s">
        <v>213</v>
      </c>
      <c r="B12" s="296">
        <v>598</v>
      </c>
      <c r="C12" s="296">
        <v>608</v>
      </c>
      <c r="D12" s="308">
        <f>+C12/B12*100</f>
        <v>101.67224080267559</v>
      </c>
    </row>
    <row r="13" spans="1:4" s="297" customFormat="1" ht="20.100000000000001" customHeight="1">
      <c r="A13" s="268" t="s">
        <v>20</v>
      </c>
      <c r="B13" s="296">
        <v>10026</v>
      </c>
      <c r="C13" s="296">
        <v>11287</v>
      </c>
      <c r="D13" s="308">
        <f>+C13/B13*100</f>
        <v>112.57729902254138</v>
      </c>
    </row>
    <row r="14" spans="1:4" s="298" customFormat="1" ht="20.100000000000001" customHeight="1">
      <c r="A14" s="231" t="s">
        <v>212</v>
      </c>
      <c r="B14" s="300">
        <v>55259</v>
      </c>
      <c r="C14" s="300">
        <f>SUM(C15:C26)</f>
        <v>63531</v>
      </c>
      <c r="D14" s="309">
        <f>+C14/B14*100</f>
        <v>114.96950722959156</v>
      </c>
    </row>
    <row r="15" spans="1:4" s="297" customFormat="1" ht="30" customHeight="1">
      <c r="A15" s="268" t="s">
        <v>211</v>
      </c>
      <c r="B15" s="296">
        <v>30167</v>
      </c>
      <c r="C15" s="296">
        <v>34359</v>
      </c>
      <c r="D15" s="308">
        <f>+C15/B15*100</f>
        <v>113.89597904995526</v>
      </c>
    </row>
    <row r="16" spans="1:4" s="297" customFormat="1" ht="20.100000000000001" customHeight="1">
      <c r="A16" s="268" t="s">
        <v>23</v>
      </c>
      <c r="B16" s="296">
        <v>4100</v>
      </c>
      <c r="C16" s="296">
        <v>4519</v>
      </c>
      <c r="D16" s="308">
        <f>+C16/B16*100</f>
        <v>110.21951219512196</v>
      </c>
    </row>
    <row r="17" spans="1:4" s="297" customFormat="1" ht="20.100000000000001" customHeight="1">
      <c r="A17" s="268" t="s">
        <v>210</v>
      </c>
      <c r="B17" s="296">
        <v>3673</v>
      </c>
      <c r="C17" s="296">
        <v>3948</v>
      </c>
      <c r="D17" s="308">
        <f>+C17/B17*100</f>
        <v>107.48706779199564</v>
      </c>
    </row>
    <row r="18" spans="1:4" s="297" customFormat="1" ht="20.100000000000001" customHeight="1">
      <c r="A18" s="268" t="s">
        <v>25</v>
      </c>
      <c r="B18" s="296">
        <v>1796</v>
      </c>
      <c r="C18" s="296">
        <v>2260</v>
      </c>
      <c r="D18" s="308">
        <f>+C18/B18*100</f>
        <v>125.83518930957685</v>
      </c>
    </row>
    <row r="19" spans="1:4" s="297" customFormat="1" ht="21.75" customHeight="1">
      <c r="A19" s="268" t="s">
        <v>26</v>
      </c>
      <c r="B19" s="296">
        <v>594</v>
      </c>
      <c r="C19" s="296">
        <v>718</v>
      </c>
      <c r="D19" s="308">
        <f>+C19/B19*100</f>
        <v>120.87542087542087</v>
      </c>
    </row>
    <row r="20" spans="1:4" s="297" customFormat="1" ht="20.100000000000001" customHeight="1">
      <c r="A20" s="268" t="s">
        <v>209</v>
      </c>
      <c r="B20" s="296">
        <v>3237</v>
      </c>
      <c r="C20" s="296">
        <v>3739</v>
      </c>
      <c r="D20" s="308">
        <f>+C20/B20*100</f>
        <v>115.50818659252393</v>
      </c>
    </row>
    <row r="21" spans="1:4" s="297" customFormat="1" ht="42.75" customHeight="1">
      <c r="A21" s="268" t="s">
        <v>208</v>
      </c>
      <c r="B21" s="296">
        <v>5553</v>
      </c>
      <c r="C21" s="296">
        <v>6628</v>
      </c>
      <c r="D21" s="308">
        <f>+C21/B21*100</f>
        <v>119.35890509634433</v>
      </c>
    </row>
    <row r="22" spans="1:4" s="297" customFormat="1" ht="20.100000000000001" customHeight="1">
      <c r="A22" s="268" t="s">
        <v>207</v>
      </c>
      <c r="B22" s="296">
        <v>1418</v>
      </c>
      <c r="C22" s="296">
        <v>1758</v>
      </c>
      <c r="D22" s="308">
        <f>+C22/B22*100</f>
        <v>123.97743300423132</v>
      </c>
    </row>
    <row r="23" spans="1:4" s="297" customFormat="1" ht="21" customHeight="1">
      <c r="A23" s="268" t="s">
        <v>206</v>
      </c>
      <c r="B23" s="296">
        <v>258</v>
      </c>
      <c r="C23" s="296">
        <v>346</v>
      </c>
      <c r="D23" s="308">
        <f>+C23/B23*100</f>
        <v>134.10852713178295</v>
      </c>
    </row>
    <row r="24" spans="1:4" s="297" customFormat="1" ht="20.100000000000001" customHeight="1">
      <c r="A24" s="268" t="s">
        <v>205</v>
      </c>
      <c r="B24" s="296">
        <v>425</v>
      </c>
      <c r="C24" s="296">
        <v>470</v>
      </c>
      <c r="D24" s="308">
        <f>+C24/B24*100</f>
        <v>110.58823529411765</v>
      </c>
    </row>
    <row r="25" spans="1:4" ht="42.75" customHeight="1">
      <c r="A25" s="268" t="s">
        <v>204</v>
      </c>
      <c r="B25" s="296">
        <v>3584</v>
      </c>
      <c r="C25" s="296">
        <v>4233</v>
      </c>
      <c r="D25" s="308">
        <f>+C25/B25*100</f>
        <v>118.10825892857142</v>
      </c>
    </row>
    <row r="26" spans="1:4" ht="20.100000000000001" customHeight="1">
      <c r="A26" s="268" t="s">
        <v>34</v>
      </c>
      <c r="B26" s="296">
        <v>454</v>
      </c>
      <c r="C26" s="296">
        <v>553</v>
      </c>
      <c r="D26" s="308">
        <f>+C26/B26*100</f>
        <v>121.80616740088107</v>
      </c>
    </row>
    <row r="27" spans="1:4" ht="29.25" customHeight="1">
      <c r="A27" s="268"/>
      <c r="B27" s="307"/>
      <c r="C27" s="307"/>
      <c r="D27" s="307"/>
    </row>
    <row r="28" spans="1:4" ht="20.100000000000001" customHeight="1">
      <c r="A28" s="268"/>
      <c r="B28" s="233"/>
      <c r="C28" s="233"/>
      <c r="D28" s="233"/>
    </row>
    <row r="29" spans="1:4" ht="20.100000000000001" customHeight="1">
      <c r="A29" s="233"/>
      <c r="B29" s="233"/>
      <c r="C29" s="233"/>
      <c r="D29" s="252"/>
    </row>
    <row r="30" spans="1:4" ht="20.100000000000001" customHeight="1">
      <c r="A30" s="233"/>
      <c r="B30" s="233"/>
      <c r="C30" s="233"/>
      <c r="D30" s="252"/>
    </row>
    <row r="31" spans="1:4" ht="20.100000000000001" customHeight="1">
      <c r="A31" s="233"/>
      <c r="B31" s="233"/>
      <c r="C31" s="233"/>
      <c r="D31" s="252"/>
    </row>
    <row r="32" spans="1:4" ht="20.100000000000001" customHeight="1">
      <c r="A32" s="233"/>
      <c r="B32" s="233"/>
      <c r="C32" s="233"/>
      <c r="D32" s="252"/>
    </row>
    <row r="33" spans="1:4" ht="20.100000000000001" customHeight="1">
      <c r="A33" s="233"/>
      <c r="B33" s="233"/>
      <c r="C33" s="233"/>
      <c r="D33" s="252"/>
    </row>
    <row r="34" spans="1:4" ht="20.100000000000001" customHeight="1">
      <c r="A34" s="233"/>
      <c r="B34" s="233"/>
      <c r="C34" s="233"/>
      <c r="D34" s="252"/>
    </row>
    <row r="35" spans="1:4" ht="20.100000000000001" customHeight="1">
      <c r="A35" s="233"/>
      <c r="B35" s="233"/>
      <c r="C35" s="233"/>
      <c r="D35" s="252"/>
    </row>
    <row r="36" spans="1:4" ht="20.100000000000001" customHeight="1">
      <c r="A36" s="233"/>
      <c r="B36" s="233"/>
      <c r="C36" s="233"/>
      <c r="D36" s="252"/>
    </row>
    <row r="37" spans="1:4" ht="20.100000000000001" customHeight="1">
      <c r="A37" s="233"/>
      <c r="B37" s="233"/>
      <c r="C37" s="233"/>
      <c r="D37" s="252"/>
    </row>
    <row r="38" spans="1:4" ht="20.100000000000001" customHeight="1">
      <c r="A38" s="233"/>
      <c r="B38" s="233"/>
      <c r="C38" s="233"/>
      <c r="D38" s="252"/>
    </row>
    <row r="39" spans="1:4" ht="20.100000000000001" customHeight="1">
      <c r="A39" s="233"/>
      <c r="B39" s="233"/>
      <c r="C39" s="233"/>
      <c r="D39" s="252"/>
    </row>
    <row r="40" spans="1:4" ht="20.100000000000001" customHeight="1">
      <c r="A40" s="233"/>
      <c r="B40" s="233"/>
      <c r="C40" s="233"/>
      <c r="D40" s="252"/>
    </row>
    <row r="41" spans="1:4" ht="20.100000000000001" customHeight="1">
      <c r="A41" s="233"/>
      <c r="B41" s="233"/>
      <c r="C41" s="233"/>
      <c r="D41" s="252"/>
    </row>
    <row r="42" spans="1:4" ht="20.100000000000001" customHeight="1">
      <c r="A42" s="233"/>
      <c r="B42" s="233"/>
      <c r="C42" s="233"/>
      <c r="D42" s="252"/>
    </row>
    <row r="43" spans="1:4" ht="20.100000000000001" customHeight="1">
      <c r="A43" s="233"/>
      <c r="B43" s="233"/>
      <c r="C43" s="233"/>
      <c r="D43" s="252"/>
    </row>
    <row r="44" spans="1:4" ht="20.100000000000001" customHeight="1">
      <c r="A44" s="257"/>
      <c r="B44" s="257"/>
      <c r="C44" s="257"/>
      <c r="D44" s="257"/>
    </row>
    <row r="45" spans="1:4" ht="20.100000000000001" customHeight="1">
      <c r="A45" s="257"/>
      <c r="B45" s="257"/>
      <c r="C45" s="257"/>
      <c r="D45" s="257"/>
    </row>
    <row r="46" spans="1:4" ht="20.100000000000001" customHeight="1">
      <c r="A46" s="257"/>
      <c r="B46" s="257"/>
      <c r="C46" s="257"/>
      <c r="D46" s="257"/>
    </row>
    <row r="47" spans="1:4" ht="20.100000000000001" customHeight="1">
      <c r="A47" s="257"/>
      <c r="B47" s="257"/>
      <c r="C47" s="257"/>
      <c r="D47" s="257"/>
    </row>
    <row r="48" spans="1:4" ht="20.100000000000001" customHeight="1">
      <c r="A48" s="257"/>
      <c r="B48" s="257"/>
      <c r="C48" s="257"/>
      <c r="D48" s="257"/>
    </row>
    <row r="49" spans="1:4" ht="20.100000000000001" customHeight="1">
      <c r="A49" s="257"/>
      <c r="B49" s="257"/>
      <c r="C49" s="257"/>
      <c r="D49" s="257"/>
    </row>
    <row r="50" spans="1:4" ht="20.100000000000001" customHeight="1">
      <c r="A50" s="257"/>
      <c r="B50" s="257"/>
      <c r="C50" s="257"/>
      <c r="D50" s="257"/>
    </row>
    <row r="51" spans="1:4" ht="20.100000000000001" customHeight="1">
      <c r="A51" s="257"/>
      <c r="B51" s="257"/>
      <c r="C51" s="257"/>
      <c r="D51" s="257"/>
    </row>
    <row r="52" spans="1:4" ht="20.100000000000001" customHeight="1">
      <c r="A52" s="257"/>
      <c r="B52" s="257"/>
      <c r="C52" s="257"/>
      <c r="D52" s="257"/>
    </row>
    <row r="53" spans="1:4" ht="20.100000000000001" customHeight="1">
      <c r="A53" s="257"/>
      <c r="B53" s="257"/>
      <c r="C53" s="257"/>
      <c r="D53" s="257"/>
    </row>
    <row r="54" spans="1:4" ht="20.100000000000001" customHeight="1">
      <c r="A54" s="257"/>
      <c r="B54" s="257"/>
      <c r="C54" s="257"/>
      <c r="D54" s="257"/>
    </row>
    <row r="55" spans="1:4" ht="20.100000000000001" customHeight="1">
      <c r="A55" s="257"/>
      <c r="B55" s="257"/>
      <c r="C55" s="257"/>
      <c r="D55" s="257"/>
    </row>
    <row r="56" spans="1:4" ht="20.100000000000001" customHeight="1">
      <c r="A56" s="257"/>
      <c r="B56" s="257"/>
      <c r="C56" s="257"/>
      <c r="D56" s="257"/>
    </row>
    <row r="57" spans="1:4" ht="20.100000000000001" customHeight="1">
      <c r="A57" s="257"/>
      <c r="B57" s="257"/>
      <c r="C57" s="257"/>
      <c r="D57" s="257"/>
    </row>
    <row r="58" spans="1:4" ht="20.100000000000001" customHeight="1">
      <c r="A58" s="257"/>
      <c r="B58" s="257"/>
      <c r="C58" s="257"/>
      <c r="D58" s="257"/>
    </row>
    <row r="59" spans="1:4" ht="20.100000000000001" customHeight="1">
      <c r="A59" s="257"/>
      <c r="B59" s="257"/>
      <c r="C59" s="257"/>
      <c r="D59" s="257"/>
    </row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s="256" customFormat="1" ht="20.100000000000001" customHeight="1"/>
    <row r="66" s="256" customFormat="1" ht="20.100000000000001" customHeight="1"/>
    <row r="67" s="256" customFormat="1" ht="20.100000000000001" customHeight="1"/>
    <row r="68" s="256" customFormat="1" ht="20.100000000000001" customHeight="1"/>
    <row r="69" s="256" customFormat="1" ht="20.100000000000001" customHeight="1"/>
    <row r="70" s="256" customFormat="1" ht="20.100000000000001" customHeight="1"/>
    <row r="71" s="256" customFormat="1" ht="20.100000000000001" customHeight="1"/>
    <row r="72" s="256" customFormat="1" ht="20.100000000000001" customHeight="1"/>
    <row r="73" s="256" customFormat="1" ht="20.100000000000001" customHeight="1"/>
    <row r="74" s="256" customFormat="1" ht="20.100000000000001" customHeight="1"/>
    <row r="75" s="256" customFormat="1" ht="20.100000000000001" customHeight="1"/>
  </sheetData>
  <pageMargins left="0.78740157480314965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&amp;C&amp;"Times New Roman,Regular"&amp;12&amp;P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61C6C-EE2F-4B39-BDCB-FC599DFA073E}">
  <sheetPr>
    <tabColor rgb="FFC00000"/>
  </sheetPr>
  <dimension ref="A1:D75"/>
  <sheetViews>
    <sheetView workbookViewId="0">
      <selection activeCell="G11" sqref="G11"/>
    </sheetView>
  </sheetViews>
  <sheetFormatPr defaultColWidth="10" defaultRowHeight="12.75"/>
  <cols>
    <col min="1" max="1" width="40.28515625" style="256" customWidth="1"/>
    <col min="2" max="3" width="11.28515625" style="256" customWidth="1"/>
    <col min="4" max="4" width="23.7109375" style="256" customWidth="1"/>
    <col min="5" max="16384" width="10" style="256"/>
  </cols>
  <sheetData>
    <row r="1" spans="1:4" s="306" customFormat="1" ht="20.100000000000001" customHeight="1">
      <c r="A1" s="312" t="s">
        <v>231</v>
      </c>
      <c r="B1" s="311"/>
      <c r="C1" s="311"/>
      <c r="D1" s="311"/>
    </row>
    <row r="2" spans="1:4" ht="20.100000000000001" customHeight="1">
      <c r="A2" s="257"/>
      <c r="B2" s="257"/>
      <c r="C2" s="257"/>
    </row>
    <row r="3" spans="1:4" s="297" customFormat="1" ht="16.149999999999999" customHeight="1">
      <c r="A3" s="251"/>
      <c r="B3" s="251"/>
      <c r="C3" s="293"/>
      <c r="D3" s="305" t="s">
        <v>228</v>
      </c>
    </row>
    <row r="4" spans="1:4" s="297" customFormat="1" ht="16.149999999999999" customHeight="1">
      <c r="A4" s="292"/>
      <c r="B4" s="304" t="s">
        <v>4</v>
      </c>
      <c r="C4" s="304" t="s">
        <v>4</v>
      </c>
      <c r="D4" s="286" t="s">
        <v>225</v>
      </c>
    </row>
    <row r="5" spans="1:4" s="297" customFormat="1" ht="16.149999999999999" customHeight="1">
      <c r="A5" s="284"/>
      <c r="B5" s="236">
        <v>2023</v>
      </c>
      <c r="C5" s="236">
        <v>2024</v>
      </c>
      <c r="D5" s="282" t="s">
        <v>227</v>
      </c>
    </row>
    <row r="6" spans="1:4" s="297" customFormat="1" ht="20.100000000000001" customHeight="1">
      <c r="A6" s="251"/>
      <c r="B6" s="175"/>
      <c r="C6" s="175"/>
      <c r="D6" s="175"/>
    </row>
    <row r="7" spans="1:4" s="301" customFormat="1" ht="20.100000000000001" customHeight="1">
      <c r="A7" s="263" t="s">
        <v>9</v>
      </c>
      <c r="B7" s="303">
        <f>+B8+B9+B14</f>
        <v>12926</v>
      </c>
      <c r="C7" s="303">
        <f>C8+C9+C14</f>
        <v>15366</v>
      </c>
      <c r="D7" s="302">
        <f>C7/B7*100</f>
        <v>118.87668265511373</v>
      </c>
    </row>
    <row r="8" spans="1:4" s="298" customFormat="1" ht="20.100000000000001" customHeight="1">
      <c r="A8" s="231" t="s">
        <v>214</v>
      </c>
      <c r="B8" s="300">
        <v>277</v>
      </c>
      <c r="C8" s="300">
        <v>298</v>
      </c>
      <c r="D8" s="299">
        <f>C8/B8*100</f>
        <v>107.5812274368231</v>
      </c>
    </row>
    <row r="9" spans="1:4" s="298" customFormat="1" ht="20.100000000000001" customHeight="1">
      <c r="A9" s="231" t="s">
        <v>14</v>
      </c>
      <c r="B9" s="300">
        <f>+B10+B11+B12+B13</f>
        <v>2659</v>
      </c>
      <c r="C9" s="300">
        <f>SUM(C10:C13)</f>
        <v>3011</v>
      </c>
      <c r="D9" s="299">
        <f>C9/B9*100</f>
        <v>113.23805942083489</v>
      </c>
    </row>
    <row r="10" spans="1:4" s="297" customFormat="1" ht="20.100000000000001" customHeight="1">
      <c r="A10" s="268" t="s">
        <v>16</v>
      </c>
      <c r="B10" s="296">
        <v>81</v>
      </c>
      <c r="C10" s="296">
        <v>100</v>
      </c>
      <c r="D10" s="295">
        <f>C10/B10*100</f>
        <v>123.45679012345678</v>
      </c>
    </row>
    <row r="11" spans="1:4" s="297" customFormat="1" ht="19.5" customHeight="1">
      <c r="A11" s="268" t="s">
        <v>17</v>
      </c>
      <c r="B11" s="296">
        <v>1400</v>
      </c>
      <c r="C11" s="296">
        <v>1626</v>
      </c>
      <c r="D11" s="295">
        <f>C11/B11*100</f>
        <v>116.14285714285715</v>
      </c>
    </row>
    <row r="12" spans="1:4" s="297" customFormat="1" ht="30.75" customHeight="1">
      <c r="A12" s="268" t="s">
        <v>213</v>
      </c>
      <c r="B12" s="296">
        <v>226</v>
      </c>
      <c r="C12" s="296">
        <v>186</v>
      </c>
      <c r="D12" s="295">
        <f>C12/B12*100</f>
        <v>82.30088495575221</v>
      </c>
    </row>
    <row r="13" spans="1:4" s="297" customFormat="1" ht="20.100000000000001" customHeight="1">
      <c r="A13" s="268" t="s">
        <v>20</v>
      </c>
      <c r="B13" s="296">
        <v>952</v>
      </c>
      <c r="C13" s="296">
        <v>1099</v>
      </c>
      <c r="D13" s="295">
        <f>C13/B13*100</f>
        <v>115.44117647058823</v>
      </c>
    </row>
    <row r="14" spans="1:4" s="298" customFormat="1" ht="20.100000000000001" customHeight="1">
      <c r="A14" s="231" t="s">
        <v>212</v>
      </c>
      <c r="B14" s="300">
        <f>+SUM(B15:B26)</f>
        <v>9990</v>
      </c>
      <c r="C14" s="300">
        <f>SUM(C15:C26)</f>
        <v>12057</v>
      </c>
      <c r="D14" s="299">
        <f>C14/B14*100</f>
        <v>120.6906906906907</v>
      </c>
    </row>
    <row r="15" spans="1:4" s="297" customFormat="1" ht="27" customHeight="1">
      <c r="A15" s="268" t="s">
        <v>211</v>
      </c>
      <c r="B15" s="296">
        <v>4840</v>
      </c>
      <c r="C15" s="296">
        <v>6167</v>
      </c>
      <c r="D15" s="295">
        <f>C15/B15*100</f>
        <v>127.41735537190083</v>
      </c>
    </row>
    <row r="16" spans="1:4" s="297" customFormat="1" ht="20.100000000000001" customHeight="1">
      <c r="A16" s="268" t="s">
        <v>23</v>
      </c>
      <c r="B16" s="296">
        <v>490</v>
      </c>
      <c r="C16" s="296">
        <v>575</v>
      </c>
      <c r="D16" s="295">
        <f>C16/B16*100</f>
        <v>117.34693877551021</v>
      </c>
    </row>
    <row r="17" spans="1:4" s="297" customFormat="1" ht="20.100000000000001" customHeight="1">
      <c r="A17" s="268" t="s">
        <v>210</v>
      </c>
      <c r="B17" s="296">
        <v>673</v>
      </c>
      <c r="C17" s="296">
        <v>701</v>
      </c>
      <c r="D17" s="295">
        <f>C17/B17*100</f>
        <v>104.16047548291235</v>
      </c>
    </row>
    <row r="18" spans="1:4" s="297" customFormat="1" ht="20.100000000000001" customHeight="1">
      <c r="A18" s="268" t="s">
        <v>25</v>
      </c>
      <c r="B18" s="296">
        <v>458</v>
      </c>
      <c r="C18" s="296">
        <v>528</v>
      </c>
      <c r="D18" s="295">
        <f>C18/B18*100</f>
        <v>115.28384279475983</v>
      </c>
    </row>
    <row r="19" spans="1:4" s="297" customFormat="1" ht="21.75" customHeight="1">
      <c r="A19" s="268" t="s">
        <v>26</v>
      </c>
      <c r="B19" s="296">
        <v>167</v>
      </c>
      <c r="C19" s="296">
        <v>166</v>
      </c>
      <c r="D19" s="295">
        <f>C19/B19*100</f>
        <v>99.401197604790411</v>
      </c>
    </row>
    <row r="20" spans="1:4" s="297" customFormat="1" ht="20.100000000000001" customHeight="1">
      <c r="A20" s="268" t="s">
        <v>209</v>
      </c>
      <c r="B20" s="296">
        <v>936</v>
      </c>
      <c r="C20" s="296">
        <v>907</v>
      </c>
      <c r="D20" s="295">
        <f>C20/B20*100</f>
        <v>96.901709401709397</v>
      </c>
    </row>
    <row r="21" spans="1:4" s="297" customFormat="1" ht="41.25" customHeight="1">
      <c r="A21" s="268" t="s">
        <v>208</v>
      </c>
      <c r="B21" s="296">
        <v>867</v>
      </c>
      <c r="C21" s="296">
        <v>1069</v>
      </c>
      <c r="D21" s="295">
        <f>C21/B21*100</f>
        <v>123.29873125720876</v>
      </c>
    </row>
    <row r="22" spans="1:4" s="297" customFormat="1" ht="20.100000000000001" customHeight="1">
      <c r="A22" s="268" t="s">
        <v>207</v>
      </c>
      <c r="B22" s="296">
        <v>519</v>
      </c>
      <c r="C22" s="296">
        <v>608</v>
      </c>
      <c r="D22" s="295">
        <f>C22/B22*100</f>
        <v>117.14836223506744</v>
      </c>
    </row>
    <row r="23" spans="1:4" s="297" customFormat="1" ht="21" customHeight="1">
      <c r="A23" s="268" t="s">
        <v>206</v>
      </c>
      <c r="B23" s="296">
        <v>137</v>
      </c>
      <c r="C23" s="296">
        <v>180</v>
      </c>
      <c r="D23" s="295">
        <f>C23/B23*100</f>
        <v>131.38686131386862</v>
      </c>
    </row>
    <row r="24" spans="1:4" s="297" customFormat="1" ht="20.100000000000001" customHeight="1">
      <c r="A24" s="268" t="s">
        <v>205</v>
      </c>
      <c r="B24" s="296">
        <v>104</v>
      </c>
      <c r="C24" s="296">
        <v>141</v>
      </c>
      <c r="D24" s="295">
        <f>C24/B24*100</f>
        <v>135.57692307692309</v>
      </c>
    </row>
    <row r="25" spans="1:4" ht="42.75" customHeight="1">
      <c r="A25" s="268" t="s">
        <v>204</v>
      </c>
      <c r="B25" s="296">
        <v>641</v>
      </c>
      <c r="C25" s="296">
        <v>798</v>
      </c>
      <c r="D25" s="295">
        <f>C25/B25*100</f>
        <v>124.49297971918875</v>
      </c>
    </row>
    <row r="26" spans="1:4" ht="20.100000000000001" customHeight="1">
      <c r="A26" s="268" t="s">
        <v>34</v>
      </c>
      <c r="B26" s="296">
        <v>158</v>
      </c>
      <c r="C26" s="296">
        <v>217</v>
      </c>
      <c r="D26" s="295">
        <f>C26/B26*100</f>
        <v>137.34177215189874</v>
      </c>
    </row>
    <row r="27" spans="1:4" ht="20.100000000000001" customHeight="1">
      <c r="A27" s="313"/>
      <c r="B27" s="257"/>
      <c r="C27" s="257"/>
      <c r="D27" s="257"/>
    </row>
    <row r="28" spans="1:4" ht="20.100000000000001" customHeight="1">
      <c r="A28" s="257"/>
      <c r="B28" s="257"/>
      <c r="C28" s="257"/>
    </row>
    <row r="29" spans="1:4" ht="20.100000000000001" customHeight="1">
      <c r="A29" s="257"/>
      <c r="B29" s="257"/>
      <c r="C29" s="257"/>
    </row>
    <row r="30" spans="1:4" ht="20.100000000000001" customHeight="1">
      <c r="A30" s="257"/>
      <c r="B30" s="257"/>
      <c r="C30" s="257"/>
    </row>
    <row r="31" spans="1:4" ht="20.100000000000001" customHeight="1">
      <c r="A31" s="257"/>
      <c r="B31" s="257"/>
      <c r="C31" s="257"/>
    </row>
    <row r="32" spans="1:4" ht="20.100000000000001" customHeight="1">
      <c r="A32" s="257"/>
      <c r="B32" s="257"/>
      <c r="C32" s="257"/>
    </row>
    <row r="33" spans="1:4" ht="20.100000000000001" customHeight="1">
      <c r="A33" s="257"/>
      <c r="B33" s="257"/>
      <c r="C33" s="257"/>
    </row>
    <row r="34" spans="1:4" ht="20.100000000000001" customHeight="1">
      <c r="A34" s="257"/>
      <c r="B34" s="257"/>
      <c r="C34" s="257"/>
    </row>
    <row r="35" spans="1:4" ht="20.100000000000001" customHeight="1">
      <c r="A35" s="257"/>
      <c r="B35" s="257"/>
      <c r="C35" s="257"/>
    </row>
    <row r="36" spans="1:4" ht="20.100000000000001" customHeight="1">
      <c r="A36" s="257"/>
      <c r="B36" s="257"/>
      <c r="C36" s="257"/>
      <c r="D36" s="257"/>
    </row>
    <row r="37" spans="1:4" ht="20.100000000000001" customHeight="1">
      <c r="A37" s="257"/>
      <c r="B37" s="257"/>
      <c r="C37" s="257"/>
      <c r="D37" s="257"/>
    </row>
    <row r="38" spans="1:4" ht="20.100000000000001" customHeight="1">
      <c r="A38" s="257"/>
      <c r="B38" s="257"/>
      <c r="C38" s="257"/>
      <c r="D38" s="257"/>
    </row>
    <row r="39" spans="1:4" ht="20.100000000000001" customHeight="1">
      <c r="A39" s="257"/>
      <c r="B39" s="257"/>
      <c r="C39" s="257"/>
      <c r="D39" s="257"/>
    </row>
    <row r="40" spans="1:4" ht="20.100000000000001" customHeight="1">
      <c r="A40" s="257"/>
      <c r="B40" s="257"/>
      <c r="C40" s="257"/>
      <c r="D40" s="257"/>
    </row>
    <row r="41" spans="1:4" ht="20.100000000000001" customHeight="1">
      <c r="A41" s="257"/>
      <c r="B41" s="257"/>
      <c r="C41" s="257"/>
      <c r="D41" s="257"/>
    </row>
    <row r="42" spans="1:4" ht="20.100000000000001" customHeight="1">
      <c r="A42" s="257"/>
      <c r="B42" s="257"/>
      <c r="C42" s="257"/>
      <c r="D42" s="257"/>
    </row>
    <row r="43" spans="1:4" ht="20.100000000000001" customHeight="1">
      <c r="A43" s="257"/>
      <c r="B43" s="257"/>
      <c r="C43" s="257"/>
      <c r="D43" s="257"/>
    </row>
    <row r="44" spans="1:4" ht="20.100000000000001" customHeight="1">
      <c r="A44" s="257"/>
      <c r="B44" s="257"/>
      <c r="C44" s="257"/>
      <c r="D44" s="257"/>
    </row>
    <row r="45" spans="1:4" ht="20.100000000000001" customHeight="1">
      <c r="A45" s="257"/>
      <c r="B45" s="257"/>
      <c r="C45" s="257"/>
      <c r="D45" s="257"/>
    </row>
    <row r="46" spans="1:4" ht="20.100000000000001" customHeight="1">
      <c r="A46" s="257"/>
      <c r="B46" s="257"/>
      <c r="C46" s="257"/>
      <c r="D46" s="257"/>
    </row>
    <row r="47" spans="1:4" ht="20.100000000000001" customHeight="1">
      <c r="A47" s="257"/>
      <c r="B47" s="257"/>
      <c r="C47" s="257"/>
      <c r="D47" s="257"/>
    </row>
    <row r="48" spans="1:4" ht="20.100000000000001" customHeight="1">
      <c r="A48" s="257"/>
      <c r="B48" s="257"/>
      <c r="C48" s="257"/>
      <c r="D48" s="257"/>
    </row>
    <row r="49" spans="1:4" ht="20.100000000000001" customHeight="1">
      <c r="A49" s="257"/>
      <c r="B49" s="257"/>
      <c r="C49" s="257"/>
      <c r="D49" s="257"/>
    </row>
    <row r="50" spans="1:4" ht="20.100000000000001" customHeight="1">
      <c r="A50" s="257"/>
      <c r="B50" s="257"/>
      <c r="C50" s="257"/>
      <c r="D50" s="257"/>
    </row>
    <row r="51" spans="1:4" ht="20.100000000000001" customHeight="1">
      <c r="A51" s="257"/>
      <c r="B51" s="257"/>
      <c r="C51" s="257"/>
      <c r="D51" s="257"/>
    </row>
    <row r="52" spans="1:4" ht="20.100000000000001" customHeight="1">
      <c r="A52" s="257"/>
      <c r="B52" s="257"/>
      <c r="C52" s="257"/>
      <c r="D52" s="257"/>
    </row>
    <row r="53" spans="1:4" ht="20.100000000000001" customHeight="1">
      <c r="A53" s="257"/>
      <c r="B53" s="257"/>
      <c r="C53" s="257"/>
      <c r="D53" s="257"/>
    </row>
    <row r="54" spans="1:4" ht="20.100000000000001" customHeight="1">
      <c r="A54" s="257"/>
      <c r="B54" s="257"/>
      <c r="C54" s="257"/>
      <c r="D54" s="257"/>
    </row>
    <row r="55" spans="1:4" ht="20.100000000000001" customHeight="1">
      <c r="A55" s="257"/>
      <c r="B55" s="257"/>
      <c r="C55" s="257"/>
      <c r="D55" s="257"/>
    </row>
    <row r="56" spans="1:4" ht="20.100000000000001" customHeight="1">
      <c r="A56" s="257"/>
      <c r="B56" s="257"/>
      <c r="C56" s="257"/>
      <c r="D56" s="257"/>
    </row>
    <row r="57" spans="1:4" ht="20.100000000000001" customHeight="1">
      <c r="A57" s="257"/>
      <c r="B57" s="257"/>
      <c r="C57" s="257"/>
      <c r="D57" s="257"/>
    </row>
    <row r="58" spans="1:4" ht="20.100000000000001" customHeight="1">
      <c r="A58" s="257"/>
      <c r="B58" s="257"/>
      <c r="C58" s="257"/>
      <c r="D58" s="257"/>
    </row>
    <row r="59" spans="1:4" ht="20.100000000000001" customHeight="1">
      <c r="A59" s="257"/>
      <c r="B59" s="257"/>
      <c r="C59" s="257"/>
      <c r="D59" s="257"/>
    </row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s="256" customFormat="1" ht="20.100000000000001" customHeight="1"/>
    <row r="66" s="256" customFormat="1" ht="20.100000000000001" customHeight="1"/>
    <row r="67" s="256" customFormat="1" ht="20.100000000000001" customHeight="1"/>
    <row r="68" s="256" customFormat="1" ht="20.100000000000001" customHeight="1"/>
    <row r="69" s="256" customFormat="1" ht="20.100000000000001" customHeight="1"/>
    <row r="70" s="256" customFormat="1" ht="20.100000000000001" customHeight="1"/>
    <row r="71" s="256" customFormat="1" ht="20.100000000000001" customHeight="1"/>
    <row r="72" s="256" customFormat="1" ht="20.100000000000001" customHeight="1"/>
    <row r="73" s="256" customFormat="1" ht="20.100000000000001" customHeight="1"/>
    <row r="74" s="256" customFormat="1" ht="20.100000000000001" customHeight="1"/>
    <row r="75" s="256" customFormat="1" ht="20.100000000000001" customHeight="1"/>
  </sheetData>
  <pageMargins left="0.78740157480314965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&amp;C&amp;"Times New Roman,Regular"&amp;12&amp;P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B884F-A699-49D7-9F67-5B18A27D5B84}">
  <dimension ref="A1:N45"/>
  <sheetViews>
    <sheetView workbookViewId="0">
      <selection activeCell="E13" sqref="E13"/>
    </sheetView>
  </sheetViews>
  <sheetFormatPr defaultColWidth="10" defaultRowHeight="15"/>
  <cols>
    <col min="1" max="1" width="1.5703125" style="314" customWidth="1"/>
    <col min="2" max="2" width="39.140625" style="314" customWidth="1"/>
    <col min="3" max="3" width="11" style="314" customWidth="1"/>
    <col min="4" max="4" width="10.42578125" style="314" customWidth="1"/>
    <col min="5" max="5" width="8.7109375" style="314" customWidth="1"/>
    <col min="6" max="7" width="10.5703125" style="314" customWidth="1"/>
    <col min="8" max="8" width="11.28515625" style="314" customWidth="1"/>
    <col min="9" max="16384" width="10" style="314"/>
  </cols>
  <sheetData>
    <row r="1" spans="1:14" ht="20.100000000000001" customHeight="1">
      <c r="A1" s="347" t="s">
        <v>321</v>
      </c>
    </row>
    <row r="2" spans="1:14" ht="20.100000000000001" customHeight="1">
      <c r="A2" s="346"/>
      <c r="B2" s="346"/>
      <c r="C2" s="346"/>
      <c r="D2" s="346"/>
      <c r="E2" s="346"/>
      <c r="F2" s="346"/>
      <c r="G2" s="346"/>
    </row>
    <row r="3" spans="1:14" ht="20.100000000000001" customHeight="1">
      <c r="A3" s="345"/>
      <c r="B3" s="345"/>
      <c r="C3" s="345"/>
      <c r="D3" s="345"/>
      <c r="E3" s="345"/>
      <c r="F3" s="345"/>
      <c r="G3" s="345"/>
      <c r="H3" s="344" t="s">
        <v>241</v>
      </c>
    </row>
    <row r="4" spans="1:14" ht="20.100000000000001" customHeight="1">
      <c r="A4" s="343"/>
      <c r="B4" s="343"/>
      <c r="C4" s="342" t="s">
        <v>72</v>
      </c>
      <c r="D4" s="342" t="s">
        <v>3</v>
      </c>
      <c r="E4" s="342" t="s">
        <v>71</v>
      </c>
      <c r="F4" s="341" t="s">
        <v>240</v>
      </c>
      <c r="G4" s="341"/>
      <c r="H4" s="341"/>
    </row>
    <row r="5" spans="1:14" ht="20.100000000000001" customHeight="1">
      <c r="A5" s="339"/>
      <c r="B5" s="339"/>
      <c r="C5" s="340" t="s">
        <v>6</v>
      </c>
      <c r="D5" s="340" t="s">
        <v>7</v>
      </c>
      <c r="E5" s="340" t="s">
        <v>4</v>
      </c>
      <c r="F5" s="340" t="s">
        <v>6</v>
      </c>
      <c r="G5" s="340" t="s">
        <v>7</v>
      </c>
      <c r="H5" s="340" t="s">
        <v>4</v>
      </c>
    </row>
    <row r="6" spans="1:14" ht="20.100000000000001" customHeight="1">
      <c r="A6" s="339"/>
      <c r="B6" s="339"/>
      <c r="C6" s="16" t="s">
        <v>200</v>
      </c>
      <c r="D6" s="16" t="s">
        <v>200</v>
      </c>
      <c r="E6" s="16" t="s">
        <v>200</v>
      </c>
      <c r="F6" s="16" t="s">
        <v>200</v>
      </c>
      <c r="G6" s="16" t="s">
        <v>200</v>
      </c>
      <c r="H6" s="16" t="s">
        <v>200</v>
      </c>
    </row>
    <row r="7" spans="1:14" ht="20.100000000000001" customHeight="1">
      <c r="A7" s="339"/>
      <c r="B7" s="339"/>
      <c r="C7" s="15"/>
      <c r="D7" s="15"/>
      <c r="E7" s="15"/>
      <c r="F7" s="15"/>
      <c r="G7" s="15"/>
      <c r="H7" s="15"/>
    </row>
    <row r="8" spans="1:14" ht="20.100000000000001" customHeight="1">
      <c r="A8" s="338" t="s">
        <v>9</v>
      </c>
      <c r="B8" s="337"/>
      <c r="C8" s="336">
        <v>833.48430166202979</v>
      </c>
      <c r="D8" s="336">
        <v>966.65073650488705</v>
      </c>
      <c r="E8" s="336">
        <v>2417.2199592853103</v>
      </c>
      <c r="F8" s="336">
        <v>107.41751866774965</v>
      </c>
      <c r="G8" s="336">
        <v>106.98370463027173</v>
      </c>
      <c r="H8" s="336">
        <v>106.82324855759249</v>
      </c>
      <c r="I8" s="321"/>
      <c r="J8" s="321"/>
      <c r="K8" s="321"/>
      <c r="L8" s="321"/>
      <c r="M8" s="321"/>
      <c r="N8" s="321"/>
    </row>
    <row r="9" spans="1:14" ht="20.100000000000001" customHeight="1">
      <c r="A9" s="325"/>
      <c r="B9" s="335" t="s">
        <v>239</v>
      </c>
      <c r="C9" s="332">
        <v>145.01970763</v>
      </c>
      <c r="D9" s="322">
        <v>184.15986203999995</v>
      </c>
      <c r="E9" s="332">
        <v>428.06794788999991</v>
      </c>
      <c r="F9" s="332">
        <v>102.1191873233936</v>
      </c>
      <c r="G9" s="332">
        <v>100.37542765407848</v>
      </c>
      <c r="H9" s="322">
        <v>101.9927766530391</v>
      </c>
      <c r="I9" s="321"/>
      <c r="J9" s="321"/>
      <c r="K9" s="321"/>
      <c r="L9" s="321"/>
      <c r="M9" s="321"/>
      <c r="N9" s="321"/>
    </row>
    <row r="10" spans="1:14" ht="20.100000000000001" customHeight="1">
      <c r="A10" s="325"/>
      <c r="B10" s="335" t="s">
        <v>238</v>
      </c>
      <c r="C10" s="332">
        <v>10.7186059069863</v>
      </c>
      <c r="D10" s="322">
        <v>11.292065248766502</v>
      </c>
      <c r="E10" s="332">
        <v>30.744084519216901</v>
      </c>
      <c r="F10" s="332">
        <v>105.28941400191208</v>
      </c>
      <c r="G10" s="332">
        <v>108.73715850170088</v>
      </c>
      <c r="H10" s="322">
        <v>106.17941926000366</v>
      </c>
      <c r="I10" s="321"/>
      <c r="J10" s="321"/>
      <c r="K10" s="321"/>
      <c r="L10" s="321"/>
      <c r="M10" s="321"/>
      <c r="N10" s="321"/>
    </row>
    <row r="11" spans="1:14" ht="20.100000000000001" customHeight="1">
      <c r="A11" s="325"/>
      <c r="B11" s="335" t="s">
        <v>237</v>
      </c>
      <c r="C11" s="332">
        <v>31.121188257377501</v>
      </c>
      <c r="D11" s="322">
        <v>31.874311616622403</v>
      </c>
      <c r="E11" s="332">
        <v>84.597673835831401</v>
      </c>
      <c r="F11" s="332">
        <v>106.91940565227786</v>
      </c>
      <c r="G11" s="332">
        <v>108.64261940727945</v>
      </c>
      <c r="H11" s="322">
        <v>106.9847479908653</v>
      </c>
      <c r="I11" s="321"/>
      <c r="J11" s="321"/>
      <c r="K11" s="321"/>
      <c r="L11" s="321"/>
      <c r="M11" s="321"/>
      <c r="N11" s="321"/>
    </row>
    <row r="12" spans="1:14" ht="30" customHeight="1">
      <c r="A12" s="325"/>
      <c r="B12" s="334" t="s">
        <v>236</v>
      </c>
      <c r="C12" s="332">
        <v>17.586812081452599</v>
      </c>
      <c r="D12" s="322">
        <v>17.131484767159101</v>
      </c>
      <c r="E12" s="332">
        <v>49.4902645526738</v>
      </c>
      <c r="F12" s="332">
        <v>107.34585485785037</v>
      </c>
      <c r="G12" s="332">
        <v>110.69897877641897</v>
      </c>
      <c r="H12" s="322">
        <v>107.54527105568444</v>
      </c>
      <c r="I12" s="321"/>
      <c r="J12" s="321"/>
      <c r="K12" s="321"/>
      <c r="L12" s="321"/>
      <c r="M12" s="321"/>
      <c r="N12" s="321"/>
    </row>
    <row r="13" spans="1:14" ht="30" customHeight="1">
      <c r="A13" s="325"/>
      <c r="B13" s="333" t="s">
        <v>235</v>
      </c>
      <c r="C13" s="332">
        <v>456.16032011903906</v>
      </c>
      <c r="D13" s="322">
        <v>537.57029967785581</v>
      </c>
      <c r="E13" s="332">
        <v>1336.9102364076819</v>
      </c>
      <c r="F13" s="332">
        <v>107.8711182251177</v>
      </c>
      <c r="G13" s="332">
        <v>107.71231707357343</v>
      </c>
      <c r="H13" s="322">
        <v>107.05771225477049</v>
      </c>
      <c r="I13" s="321"/>
      <c r="J13" s="321"/>
      <c r="K13" s="321"/>
      <c r="L13" s="321"/>
      <c r="M13" s="321"/>
      <c r="N13" s="321"/>
    </row>
    <row r="14" spans="1:14" ht="30" customHeight="1">
      <c r="A14" s="325"/>
      <c r="B14" s="333" t="s">
        <v>234</v>
      </c>
      <c r="C14" s="332">
        <v>149.12419377081702</v>
      </c>
      <c r="D14" s="322">
        <v>155.942163241131</v>
      </c>
      <c r="E14" s="332">
        <v>415.59570742354799</v>
      </c>
      <c r="F14" s="332">
        <v>111.36751425804283</v>
      </c>
      <c r="G14" s="332">
        <v>111.21417381747165</v>
      </c>
      <c r="H14" s="322">
        <v>110.65696858924341</v>
      </c>
      <c r="I14" s="321"/>
      <c r="J14" s="321"/>
      <c r="K14" s="321"/>
      <c r="L14" s="321"/>
      <c r="M14" s="321"/>
      <c r="N14" s="321"/>
    </row>
    <row r="15" spans="1:14" ht="20.100000000000001" customHeight="1">
      <c r="A15" s="325"/>
      <c r="B15" s="325" t="s">
        <v>233</v>
      </c>
      <c r="C15" s="332">
        <v>23.753473896357399</v>
      </c>
      <c r="D15" s="332">
        <v>28.680549913352198</v>
      </c>
      <c r="E15" s="332">
        <v>71.814044656358192</v>
      </c>
      <c r="F15" s="332">
        <v>110.63228044011377</v>
      </c>
      <c r="G15" s="332">
        <v>112.11347531059485</v>
      </c>
      <c r="H15" s="332">
        <v>110.95444818114319</v>
      </c>
      <c r="I15" s="321"/>
      <c r="J15" s="321"/>
      <c r="K15" s="321"/>
      <c r="L15" s="321"/>
      <c r="M15" s="321"/>
      <c r="N15" s="321"/>
    </row>
    <row r="16" spans="1:14" ht="20.100000000000001" customHeight="1">
      <c r="A16" s="325"/>
      <c r="B16" s="325" t="s">
        <v>232</v>
      </c>
      <c r="C16" s="332"/>
      <c r="D16" s="332"/>
      <c r="E16" s="332"/>
      <c r="F16" s="332"/>
      <c r="G16" s="332"/>
      <c r="H16" s="332"/>
      <c r="I16" s="327"/>
      <c r="J16" s="321"/>
      <c r="K16" s="321"/>
      <c r="L16" s="321"/>
      <c r="M16" s="321"/>
      <c r="N16" s="321"/>
    </row>
    <row r="17" spans="1:12" ht="20.100000000000001" customHeight="1">
      <c r="A17" s="325"/>
      <c r="B17" s="331"/>
      <c r="C17" s="330"/>
      <c r="D17" s="330"/>
      <c r="E17" s="329"/>
      <c r="F17" s="329"/>
      <c r="G17" s="329"/>
      <c r="H17" s="328"/>
      <c r="I17" s="327"/>
      <c r="J17" s="321"/>
      <c r="K17" s="321"/>
      <c r="L17" s="321"/>
    </row>
    <row r="18" spans="1:12" ht="20.100000000000001" customHeight="1">
      <c r="A18" s="325"/>
      <c r="B18" s="324"/>
      <c r="C18" s="326"/>
      <c r="H18" s="322"/>
      <c r="L18" s="321"/>
    </row>
    <row r="19" spans="1:12" ht="20.100000000000001" customHeight="1">
      <c r="A19" s="325"/>
      <c r="B19" s="324"/>
      <c r="C19" s="323"/>
      <c r="H19" s="322"/>
      <c r="J19" s="321"/>
      <c r="K19" s="321"/>
      <c r="L19" s="321"/>
    </row>
    <row r="20" spans="1:12" ht="20.100000000000001" customHeight="1">
      <c r="A20" s="325"/>
      <c r="B20" s="324"/>
      <c r="C20" s="323"/>
      <c r="H20" s="322"/>
      <c r="J20" s="321"/>
      <c r="K20" s="321"/>
      <c r="L20" s="321"/>
    </row>
    <row r="21" spans="1:12" ht="20.100000000000001" customHeight="1">
      <c r="B21" s="320"/>
      <c r="C21" s="319"/>
      <c r="H21" s="316"/>
    </row>
    <row r="22" spans="1:12" ht="20.100000000000001" customHeight="1">
      <c r="A22" s="315"/>
      <c r="B22" s="318"/>
      <c r="C22" s="317"/>
      <c r="H22" s="316"/>
    </row>
    <row r="23" spans="1:12" ht="20.100000000000001" customHeight="1">
      <c r="A23" s="315"/>
      <c r="B23" s="318"/>
      <c r="C23" s="317"/>
      <c r="H23" s="316"/>
    </row>
    <row r="24" spans="1:12" ht="20.100000000000001" customHeight="1">
      <c r="A24" s="315"/>
      <c r="B24" s="318"/>
      <c r="C24" s="317"/>
      <c r="H24" s="316"/>
    </row>
    <row r="25" spans="1:12" ht="20.100000000000001" customHeight="1">
      <c r="A25" s="315"/>
      <c r="B25" s="318"/>
      <c r="C25" s="317"/>
      <c r="H25" s="316"/>
    </row>
    <row r="26" spans="1:12" ht="20.100000000000001" customHeight="1">
      <c r="A26" s="315"/>
      <c r="B26" s="318"/>
      <c r="C26" s="317"/>
      <c r="H26" s="316"/>
    </row>
    <row r="27" spans="1:12" ht="20.100000000000001" customHeight="1">
      <c r="A27" s="315"/>
      <c r="B27" s="318"/>
      <c r="C27" s="317"/>
      <c r="D27" s="317"/>
      <c r="E27" s="317"/>
      <c r="F27" s="317"/>
      <c r="G27" s="317"/>
      <c r="H27" s="316"/>
    </row>
    <row r="28" spans="1:12" ht="20.100000000000001" customHeight="1">
      <c r="A28" s="315"/>
      <c r="B28" s="318"/>
      <c r="C28" s="317"/>
      <c r="D28" s="317"/>
      <c r="E28" s="317"/>
      <c r="F28" s="317"/>
      <c r="G28" s="317"/>
      <c r="H28" s="316"/>
    </row>
    <row r="29" spans="1:12" ht="20.100000000000001" customHeight="1">
      <c r="A29" s="315"/>
      <c r="B29" s="318"/>
      <c r="C29" s="317"/>
      <c r="D29" s="317"/>
      <c r="E29" s="317"/>
      <c r="F29" s="317"/>
      <c r="G29" s="317"/>
      <c r="H29" s="316"/>
    </row>
    <row r="30" spans="1:12" ht="20.100000000000001" customHeight="1">
      <c r="A30" s="315"/>
      <c r="B30" s="318"/>
      <c r="C30" s="317"/>
      <c r="D30" s="317"/>
      <c r="E30" s="317"/>
      <c r="F30" s="317"/>
      <c r="G30" s="317"/>
      <c r="H30" s="316"/>
    </row>
    <row r="31" spans="1:12" ht="20.100000000000001" customHeight="1">
      <c r="A31" s="315"/>
      <c r="B31" s="318"/>
      <c r="C31" s="317"/>
      <c r="D31" s="317"/>
      <c r="E31" s="317"/>
      <c r="F31" s="317"/>
      <c r="G31" s="317"/>
      <c r="H31" s="316"/>
    </row>
    <row r="32" spans="1:12" ht="20.100000000000001" customHeight="1">
      <c r="A32" s="315"/>
      <c r="B32" s="318"/>
      <c r="C32" s="317"/>
      <c r="D32" s="317"/>
      <c r="E32" s="317"/>
      <c r="F32" s="317"/>
      <c r="G32" s="317"/>
      <c r="H32" s="316"/>
    </row>
    <row r="33" spans="1:8" ht="20.100000000000001" customHeight="1">
      <c r="A33" s="315"/>
      <c r="B33" s="318"/>
      <c r="C33" s="317"/>
      <c r="D33" s="317"/>
      <c r="E33" s="317"/>
      <c r="F33" s="317"/>
      <c r="G33" s="317"/>
      <c r="H33" s="316"/>
    </row>
    <row r="34" spans="1:8" ht="20.100000000000001" customHeight="1">
      <c r="A34" s="315"/>
      <c r="B34" s="318"/>
      <c r="C34" s="317"/>
      <c r="D34" s="317"/>
      <c r="E34" s="317"/>
      <c r="F34" s="317"/>
      <c r="G34" s="317"/>
      <c r="H34" s="316"/>
    </row>
    <row r="35" spans="1:8" ht="20.100000000000001" customHeight="1">
      <c r="A35" s="315"/>
      <c r="B35" s="318"/>
      <c r="C35" s="317"/>
      <c r="D35" s="317"/>
      <c r="E35" s="317"/>
      <c r="F35" s="317"/>
      <c r="G35" s="317"/>
      <c r="H35" s="316"/>
    </row>
    <row r="36" spans="1:8" ht="20.100000000000001" customHeight="1">
      <c r="A36" s="315"/>
      <c r="B36" s="318"/>
      <c r="C36" s="317"/>
      <c r="D36" s="317"/>
      <c r="E36" s="317"/>
      <c r="F36" s="317"/>
      <c r="G36" s="317"/>
      <c r="H36" s="316"/>
    </row>
    <row r="37" spans="1:8" ht="20.100000000000001" customHeight="1">
      <c r="A37" s="315"/>
      <c r="B37" s="318"/>
      <c r="C37" s="317"/>
      <c r="D37" s="317"/>
      <c r="E37" s="317"/>
      <c r="F37" s="317"/>
      <c r="G37" s="317"/>
      <c r="H37" s="316"/>
    </row>
    <row r="38" spans="1:8" ht="20.100000000000001" customHeight="1">
      <c r="A38" s="315"/>
      <c r="B38" s="318"/>
      <c r="C38" s="317"/>
      <c r="D38" s="317"/>
      <c r="E38" s="317"/>
      <c r="F38" s="317"/>
      <c r="G38" s="317"/>
      <c r="H38" s="316"/>
    </row>
    <row r="39" spans="1:8" ht="20.100000000000001" customHeight="1">
      <c r="A39" s="315"/>
      <c r="B39" s="318"/>
      <c r="C39" s="317"/>
      <c r="D39" s="317"/>
      <c r="E39" s="317"/>
      <c r="F39" s="317"/>
      <c r="G39" s="317"/>
      <c r="H39" s="316"/>
    </row>
    <row r="40" spans="1:8" ht="20.100000000000001" customHeight="1">
      <c r="A40" s="315"/>
      <c r="B40" s="318"/>
      <c r="C40" s="317"/>
      <c r="D40" s="317"/>
      <c r="E40" s="317"/>
      <c r="F40" s="317"/>
      <c r="G40" s="317"/>
      <c r="H40" s="316"/>
    </row>
    <row r="41" spans="1:8" ht="20.100000000000001" customHeight="1">
      <c r="A41" s="315"/>
      <c r="B41" s="318"/>
      <c r="C41" s="317"/>
      <c r="D41" s="317"/>
      <c r="E41" s="317"/>
      <c r="F41" s="317"/>
      <c r="G41" s="317"/>
      <c r="H41" s="316"/>
    </row>
    <row r="42" spans="1:8" ht="20.100000000000001" customHeight="1">
      <c r="A42" s="315"/>
      <c r="B42" s="318"/>
      <c r="C42" s="317"/>
      <c r="D42" s="317"/>
      <c r="E42" s="317"/>
      <c r="F42" s="317"/>
      <c r="G42" s="317"/>
      <c r="H42" s="316"/>
    </row>
    <row r="43" spans="1:8" ht="20.100000000000001" customHeight="1">
      <c r="A43" s="315"/>
    </row>
    <row r="44" spans="1:8" ht="15" customHeight="1">
      <c r="A44" s="315"/>
    </row>
    <row r="45" spans="1:8" ht="15" customHeight="1">
      <c r="A45" s="315"/>
    </row>
  </sheetData>
  <mergeCells count="1">
    <mergeCell ref="F4:H4"/>
  </mergeCells>
  <pageMargins left="0.86614173228346458" right="0.47244094488188981" top="0.74803149606299213" bottom="0.51181102362204722" header="0.43307086614173229" footer="0.31496062992125984"/>
  <pageSetup paperSize="9" firstPageNumber="37" orientation="portrait" r:id="rId1"/>
  <headerFooter alignWithMargins="0">
    <oddHeader>&amp;C&amp;13&amp;P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047D6-BC5A-479D-9E67-A82DE8B41D72}">
  <dimension ref="A1:H77"/>
  <sheetViews>
    <sheetView workbookViewId="0">
      <selection activeCell="E21" sqref="E21"/>
    </sheetView>
  </sheetViews>
  <sheetFormatPr defaultColWidth="9" defaultRowHeight="15"/>
  <cols>
    <col min="1" max="1" width="2" style="314" customWidth="1"/>
    <col min="2" max="2" width="35.140625" style="314" customWidth="1"/>
    <col min="3" max="3" width="10.85546875" style="314" customWidth="1"/>
    <col min="4" max="4" width="10.140625" style="314" customWidth="1"/>
    <col min="5" max="5" width="10.28515625" style="314" customWidth="1"/>
    <col min="6" max="6" width="12.85546875" style="314" customWidth="1"/>
    <col min="7" max="7" width="15.85546875" style="314" customWidth="1"/>
    <col min="8" max="16384" width="9" style="314"/>
  </cols>
  <sheetData>
    <row r="1" spans="1:8" ht="20.100000000000001" customHeight="1">
      <c r="A1" s="347" t="s">
        <v>322</v>
      </c>
    </row>
    <row r="2" spans="1:8" ht="20.100000000000001" customHeight="1">
      <c r="A2" s="346"/>
      <c r="B2" s="346"/>
      <c r="C2" s="346"/>
      <c r="D2" s="346"/>
      <c r="E2" s="346"/>
      <c r="F2" s="346"/>
    </row>
    <row r="3" spans="1:8" ht="15.95" customHeight="1">
      <c r="A3" s="346"/>
      <c r="B3" s="346"/>
      <c r="C3" s="346"/>
      <c r="D3" s="346"/>
      <c r="E3" s="346"/>
      <c r="F3" s="346"/>
    </row>
    <row r="4" spans="1:8" ht="15.95" customHeight="1">
      <c r="A4" s="345"/>
      <c r="B4" s="345"/>
      <c r="C4" s="345"/>
      <c r="D4" s="345"/>
      <c r="E4" s="345"/>
      <c r="G4" s="344" t="s">
        <v>283</v>
      </c>
      <c r="H4" s="364"/>
    </row>
    <row r="5" spans="1:8" ht="15.95" customHeight="1">
      <c r="A5" s="343"/>
      <c r="B5" s="343"/>
      <c r="C5" s="342" t="s">
        <v>72</v>
      </c>
      <c r="D5" s="342" t="s">
        <v>3</v>
      </c>
      <c r="E5" s="342" t="s">
        <v>71</v>
      </c>
      <c r="F5" s="342" t="s">
        <v>4</v>
      </c>
      <c r="G5" s="342" t="s">
        <v>4</v>
      </c>
      <c r="H5" s="340"/>
    </row>
    <row r="6" spans="1:8" ht="15.95" customHeight="1">
      <c r="A6" s="339"/>
      <c r="B6" s="339"/>
      <c r="C6" s="340" t="s">
        <v>176</v>
      </c>
      <c r="D6" s="340" t="s">
        <v>282</v>
      </c>
      <c r="E6" s="340" t="s">
        <v>4</v>
      </c>
      <c r="F6" s="340" t="s">
        <v>281</v>
      </c>
      <c r="G6" s="340" t="s">
        <v>281</v>
      </c>
      <c r="H6" s="340"/>
    </row>
    <row r="7" spans="1:8" ht="15.95" customHeight="1">
      <c r="A7" s="339"/>
      <c r="B7" s="339"/>
      <c r="C7" s="363">
        <v>2024</v>
      </c>
      <c r="D7" s="363">
        <v>2024</v>
      </c>
      <c r="E7" s="363" t="s">
        <v>200</v>
      </c>
      <c r="F7" s="363" t="s">
        <v>280</v>
      </c>
      <c r="G7" s="363" t="s">
        <v>279</v>
      </c>
      <c r="H7" s="340"/>
    </row>
    <row r="8" spans="1:8" ht="15.95" customHeight="1">
      <c r="A8" s="339"/>
      <c r="B8" s="339"/>
      <c r="E8" s="340"/>
      <c r="F8" s="340"/>
      <c r="G8" s="340"/>
      <c r="H8" s="340"/>
    </row>
    <row r="9" spans="1:8" ht="15.95" customHeight="1">
      <c r="A9" s="338" t="s">
        <v>9</v>
      </c>
      <c r="B9" s="337"/>
      <c r="C9" s="362">
        <v>62284.337200000002</v>
      </c>
      <c r="D9" s="362">
        <v>64371.287839999997</v>
      </c>
      <c r="E9" s="362">
        <v>428067.94788999995</v>
      </c>
      <c r="F9" s="361">
        <v>55.739656698763099</v>
      </c>
      <c r="G9" s="361">
        <v>101.99277665303912</v>
      </c>
      <c r="H9" s="361"/>
    </row>
    <row r="10" spans="1:8" ht="15.6" customHeight="1">
      <c r="A10" s="325"/>
      <c r="B10" s="331" t="s">
        <v>278</v>
      </c>
      <c r="C10" s="359">
        <v>11162.62</v>
      </c>
      <c r="D10" s="358">
        <v>11840.109999999999</v>
      </c>
      <c r="E10" s="358">
        <v>75156.490000000005</v>
      </c>
      <c r="F10" s="357">
        <v>60.445610797885394</v>
      </c>
      <c r="G10" s="357">
        <v>98.887685263533669</v>
      </c>
      <c r="H10" s="361"/>
    </row>
    <row r="11" spans="1:8" ht="15.6" customHeight="1">
      <c r="A11" s="325"/>
      <c r="B11" s="360" t="s">
        <v>44</v>
      </c>
      <c r="C11" s="359"/>
      <c r="D11" s="358"/>
      <c r="E11" s="358"/>
      <c r="F11" s="357"/>
      <c r="G11" s="357"/>
      <c r="H11" s="357"/>
    </row>
    <row r="12" spans="1:8" ht="15.6" customHeight="1">
      <c r="A12" s="325"/>
      <c r="B12" s="356" t="s">
        <v>277</v>
      </c>
      <c r="C12" s="354">
        <v>6921.41</v>
      </c>
      <c r="D12" s="353">
        <v>7480.23</v>
      </c>
      <c r="E12" s="353">
        <v>46642.06</v>
      </c>
      <c r="F12" s="352">
        <v>65.447585233190438</v>
      </c>
      <c r="G12" s="352">
        <v>82.998719484548033</v>
      </c>
    </row>
    <row r="13" spans="1:8" ht="15.6" customHeight="1">
      <c r="A13" s="325"/>
      <c r="B13" s="356" t="s">
        <v>276</v>
      </c>
      <c r="C13" s="354">
        <v>933.11999999999989</v>
      </c>
      <c r="D13" s="353">
        <v>855.72</v>
      </c>
      <c r="E13" s="353">
        <v>6728.4000000000005</v>
      </c>
      <c r="F13" s="352">
        <v>66.38507963664027</v>
      </c>
      <c r="G13" s="352">
        <v>126.65724198038887</v>
      </c>
    </row>
    <row r="14" spans="1:8" ht="15.6" customHeight="1">
      <c r="A14" s="325"/>
      <c r="B14" s="356" t="s">
        <v>275</v>
      </c>
      <c r="C14" s="354">
        <v>155.32</v>
      </c>
      <c r="D14" s="353">
        <v>173.81</v>
      </c>
      <c r="E14" s="353">
        <v>816.87</v>
      </c>
      <c r="F14" s="352">
        <v>35.336026854463334</v>
      </c>
      <c r="G14" s="352">
        <v>137.78928547331489</v>
      </c>
    </row>
    <row r="15" spans="1:8" ht="15.6" customHeight="1">
      <c r="A15" s="325"/>
      <c r="B15" s="356" t="s">
        <v>274</v>
      </c>
      <c r="C15" s="354">
        <v>121.15</v>
      </c>
      <c r="D15" s="353">
        <v>138.32</v>
      </c>
      <c r="E15" s="353">
        <v>757.74</v>
      </c>
      <c r="F15" s="351">
        <v>36.784941543817986</v>
      </c>
      <c r="G15" s="352">
        <v>110.5173344223561</v>
      </c>
    </row>
    <row r="16" spans="1:8" ht="15.6" customHeight="1">
      <c r="A16" s="325"/>
      <c r="B16" s="356" t="s">
        <v>273</v>
      </c>
      <c r="C16" s="354">
        <v>72.72</v>
      </c>
      <c r="D16" s="353">
        <v>79.31</v>
      </c>
      <c r="E16" s="353">
        <v>472.56100000000004</v>
      </c>
      <c r="F16" s="352">
        <v>42.338105647935784</v>
      </c>
      <c r="G16" s="352">
        <v>57.881386034320158</v>
      </c>
    </row>
    <row r="17" spans="1:8" ht="15.6" customHeight="1">
      <c r="A17" s="325"/>
      <c r="B17" s="356" t="s">
        <v>272</v>
      </c>
      <c r="C17" s="354">
        <v>69.81</v>
      </c>
      <c r="D17" s="354">
        <v>72.709999999999994</v>
      </c>
      <c r="E17" s="354">
        <v>448.02</v>
      </c>
      <c r="F17" s="351">
        <v>42.357946487661899</v>
      </c>
      <c r="G17" s="351">
        <v>118.11135716545398</v>
      </c>
    </row>
    <row r="18" spans="1:8" ht="15.6" customHeight="1">
      <c r="A18" s="325"/>
      <c r="B18" s="356" t="s">
        <v>271</v>
      </c>
      <c r="C18" s="354">
        <v>68.92</v>
      </c>
      <c r="D18" s="353">
        <v>74.62</v>
      </c>
      <c r="E18" s="353">
        <v>445.5</v>
      </c>
      <c r="F18" s="352">
        <v>41.864005412719891</v>
      </c>
      <c r="G18" s="352">
        <v>77.101469341132912</v>
      </c>
      <c r="H18" s="356"/>
    </row>
    <row r="19" spans="1:8" ht="15.6" customHeight="1">
      <c r="A19" s="325"/>
      <c r="B19" s="356" t="s">
        <v>270</v>
      </c>
      <c r="C19" s="353">
        <v>50.31</v>
      </c>
      <c r="D19" s="353">
        <v>52.11</v>
      </c>
      <c r="E19" s="353">
        <v>302.73</v>
      </c>
      <c r="F19" s="352">
        <v>54.627641337495717</v>
      </c>
      <c r="G19" s="352">
        <v>128.38966877306081</v>
      </c>
      <c r="H19" s="356"/>
    </row>
    <row r="20" spans="1:8" ht="15.6" customHeight="1">
      <c r="A20" s="325"/>
      <c r="B20" s="356" t="s">
        <v>269</v>
      </c>
      <c r="C20" s="354">
        <v>41.82</v>
      </c>
      <c r="D20" s="354">
        <v>44.52</v>
      </c>
      <c r="E20" s="354">
        <v>240.12</v>
      </c>
      <c r="F20" s="351">
        <v>52.924840202777169</v>
      </c>
      <c r="G20" s="351">
        <v>141.49675898644662</v>
      </c>
      <c r="H20" s="356"/>
    </row>
    <row r="21" spans="1:8" ht="15.6" customHeight="1">
      <c r="A21" s="325"/>
      <c r="B21" s="356" t="s">
        <v>268</v>
      </c>
      <c r="C21" s="350">
        <v>31.63</v>
      </c>
      <c r="D21" s="350">
        <v>34.409999999999997</v>
      </c>
      <c r="E21" s="350">
        <v>156.74799999999999</v>
      </c>
      <c r="F21" s="349">
        <v>43.195546737213405</v>
      </c>
      <c r="G21" s="349">
        <v>131.63251595566007</v>
      </c>
      <c r="H21" s="356"/>
    </row>
    <row r="22" spans="1:8" ht="15.6" customHeight="1">
      <c r="A22" s="325"/>
      <c r="B22" s="331" t="s">
        <v>267</v>
      </c>
      <c r="C22" s="359">
        <v>51121.717199999999</v>
      </c>
      <c r="D22" s="358">
        <v>52531.177839999997</v>
      </c>
      <c r="E22" s="358">
        <v>352911.45788999996</v>
      </c>
      <c r="F22" s="357">
        <v>54.830567726459691</v>
      </c>
      <c r="G22" s="357">
        <v>102.67939627879655</v>
      </c>
      <c r="H22" s="356"/>
    </row>
    <row r="23" spans="1:8" ht="15.6" customHeight="1">
      <c r="A23" s="325"/>
      <c r="B23" s="355" t="s">
        <v>266</v>
      </c>
      <c r="C23" s="354">
        <v>33792.294699999999</v>
      </c>
      <c r="D23" s="353">
        <v>35583.238589999994</v>
      </c>
      <c r="E23" s="353">
        <v>236121.91240999999</v>
      </c>
      <c r="F23" s="352">
        <v>51.834608206231437</v>
      </c>
      <c r="G23" s="352">
        <v>101.39778342623156</v>
      </c>
      <c r="H23" s="351"/>
    </row>
    <row r="24" spans="1:8" ht="15.6" customHeight="1">
      <c r="A24" s="325"/>
      <c r="B24" s="355" t="s">
        <v>265</v>
      </c>
      <c r="C24" s="354">
        <v>14965.4015</v>
      </c>
      <c r="D24" s="353">
        <v>14664.918250000001</v>
      </c>
      <c r="E24" s="353">
        <v>100626.01648000001</v>
      </c>
      <c r="F24" s="352">
        <v>60.278059493199777</v>
      </c>
      <c r="G24" s="352">
        <v>105.68129274331885</v>
      </c>
      <c r="H24" s="351"/>
    </row>
    <row r="25" spans="1:8" ht="15.6" customHeight="1">
      <c r="A25" s="325"/>
      <c r="B25" s="355" t="s">
        <v>264</v>
      </c>
      <c r="C25" s="354">
        <v>2364.0210000000002</v>
      </c>
      <c r="D25" s="353">
        <v>2283.0210000000002</v>
      </c>
      <c r="E25" s="353">
        <v>16163.529</v>
      </c>
      <c r="F25" s="352">
        <v>76.336205895004341</v>
      </c>
      <c r="G25" s="352">
        <v>103.48708630609676</v>
      </c>
      <c r="H25" s="351"/>
    </row>
    <row r="26" spans="1:8" ht="15.6" customHeight="1">
      <c r="B26" s="320" t="s">
        <v>263</v>
      </c>
      <c r="C26" s="316"/>
      <c r="D26" s="316"/>
      <c r="E26" s="316"/>
      <c r="F26" s="349"/>
      <c r="G26" s="349"/>
      <c r="H26" s="351"/>
    </row>
    <row r="27" spans="1:8" ht="15.6" customHeight="1">
      <c r="A27" s="315"/>
      <c r="B27" s="318" t="s">
        <v>262</v>
      </c>
      <c r="C27" s="350">
        <v>7429.7820000000002</v>
      </c>
      <c r="D27" s="350">
        <v>7048.8459999999995</v>
      </c>
      <c r="E27" s="350">
        <v>45267.203999999998</v>
      </c>
      <c r="F27" s="349">
        <v>54.648628599889904</v>
      </c>
      <c r="G27" s="349">
        <v>134.86049210168315</v>
      </c>
    </row>
    <row r="28" spans="1:8" ht="15.6" customHeight="1">
      <c r="A28" s="315"/>
      <c r="B28" s="318" t="s">
        <v>261</v>
      </c>
      <c r="C28" s="350">
        <v>4660.21</v>
      </c>
      <c r="D28" s="350">
        <v>4875.5</v>
      </c>
      <c r="E28" s="350">
        <v>30189.96</v>
      </c>
      <c r="F28" s="349">
        <v>38.034022668887054</v>
      </c>
      <c r="G28" s="349">
        <v>100.17203466494516</v>
      </c>
    </row>
    <row r="29" spans="1:8" ht="15.6" customHeight="1">
      <c r="A29" s="315"/>
      <c r="B29" s="318" t="s">
        <v>260</v>
      </c>
      <c r="C29" s="350">
        <v>1885.972</v>
      </c>
      <c r="D29" s="350">
        <v>1953.0419999999999</v>
      </c>
      <c r="E29" s="350">
        <v>13825.091</v>
      </c>
      <c r="F29" s="349">
        <v>62.841322727272733</v>
      </c>
      <c r="G29" s="349">
        <v>106.75458244407159</v>
      </c>
    </row>
    <row r="30" spans="1:8" ht="15.6" customHeight="1">
      <c r="A30" s="315"/>
      <c r="B30" s="318" t="s">
        <v>259</v>
      </c>
      <c r="C30" s="350">
        <v>1523.1152</v>
      </c>
      <c r="D30" s="350">
        <v>1690.9458400000001</v>
      </c>
      <c r="E30" s="350">
        <v>12521.827889999999</v>
      </c>
      <c r="F30" s="349">
        <v>55.428084657138591</v>
      </c>
      <c r="G30" s="349">
        <v>111.51857760813975</v>
      </c>
    </row>
    <row r="31" spans="1:8" ht="15.6" customHeight="1">
      <c r="A31" s="315"/>
      <c r="B31" s="318" t="s">
        <v>258</v>
      </c>
      <c r="C31" s="350">
        <v>1897.664</v>
      </c>
      <c r="D31" s="350">
        <v>1953.75</v>
      </c>
      <c r="E31" s="350">
        <v>11930.421</v>
      </c>
      <c r="F31" s="349">
        <v>59.733521790200037</v>
      </c>
      <c r="G31" s="349">
        <v>93.040786924152059</v>
      </c>
    </row>
    <row r="32" spans="1:8" ht="15.6" customHeight="1">
      <c r="A32" s="315"/>
      <c r="B32" s="318" t="s">
        <v>257</v>
      </c>
      <c r="C32" s="350">
        <v>1573.5050000000001</v>
      </c>
      <c r="D32" s="350">
        <v>1414.259</v>
      </c>
      <c r="E32" s="350">
        <v>10386.022999999999</v>
      </c>
      <c r="F32" s="349">
        <v>52.319737468944346</v>
      </c>
      <c r="G32" s="349">
        <v>103.72414392317278</v>
      </c>
    </row>
    <row r="33" spans="1:7" ht="15.6" customHeight="1">
      <c r="A33" s="315"/>
      <c r="B33" s="318" t="s">
        <v>256</v>
      </c>
      <c r="C33" s="350">
        <v>1475.72</v>
      </c>
      <c r="D33" s="350">
        <v>1428.732</v>
      </c>
      <c r="E33" s="350">
        <v>9646.3760000000002</v>
      </c>
      <c r="F33" s="349">
        <v>72.580724286161853</v>
      </c>
      <c r="G33" s="349">
        <v>123.67535599831585</v>
      </c>
    </row>
    <row r="34" spans="1:7" ht="15.6" customHeight="1">
      <c r="A34" s="315"/>
      <c r="B34" s="318" t="s">
        <v>255</v>
      </c>
      <c r="C34" s="350">
        <v>1385.605</v>
      </c>
      <c r="D34" s="350">
        <v>1367.7639999999999</v>
      </c>
      <c r="E34" s="350">
        <v>9237.4249999999993</v>
      </c>
      <c r="F34" s="349">
        <v>53.95544047564114</v>
      </c>
      <c r="G34" s="349">
        <v>101.46983336403541</v>
      </c>
    </row>
    <row r="35" spans="1:7" ht="15.6" customHeight="1">
      <c r="A35" s="315"/>
      <c r="B35" s="318" t="s">
        <v>254</v>
      </c>
      <c r="C35" s="350">
        <v>1443.242</v>
      </c>
      <c r="D35" s="350">
        <v>1825.518</v>
      </c>
      <c r="E35" s="350">
        <v>9226.9920000000002</v>
      </c>
      <c r="F35" s="349">
        <v>44.577142655338093</v>
      </c>
      <c r="G35" s="349">
        <v>125.84671782828229</v>
      </c>
    </row>
    <row r="36" spans="1:7" ht="15.6" customHeight="1">
      <c r="A36" s="315"/>
      <c r="B36" s="318" t="s">
        <v>253</v>
      </c>
      <c r="C36" s="350">
        <v>967.40599999999995</v>
      </c>
      <c r="D36" s="350">
        <v>1000.373</v>
      </c>
      <c r="E36" s="350">
        <v>6597.7510000000002</v>
      </c>
      <c r="F36" s="349">
        <v>65.596368858385247</v>
      </c>
      <c r="G36" s="349">
        <v>107.11747649106402</v>
      </c>
    </row>
    <row r="37" spans="1:7" ht="15.6" customHeight="1">
      <c r="A37" s="315"/>
      <c r="B37" s="318" t="s">
        <v>252</v>
      </c>
      <c r="C37" s="350">
        <v>850.37800000000004</v>
      </c>
      <c r="D37" s="350">
        <v>882.76099999999997</v>
      </c>
      <c r="E37" s="350">
        <v>6236.018</v>
      </c>
      <c r="F37" s="349">
        <v>62.870626617507554</v>
      </c>
      <c r="G37" s="349">
        <v>100.50784034643192</v>
      </c>
    </row>
    <row r="38" spans="1:7" ht="15.6" customHeight="1">
      <c r="A38" s="315"/>
      <c r="B38" s="318" t="s">
        <v>251</v>
      </c>
      <c r="C38" s="350">
        <v>765.27</v>
      </c>
      <c r="D38" s="350">
        <v>817.64700000000005</v>
      </c>
      <c r="E38" s="350">
        <v>5837.9340000000002</v>
      </c>
      <c r="F38" s="349">
        <v>57.521051139630245</v>
      </c>
      <c r="G38" s="349">
        <v>106.10231519395788</v>
      </c>
    </row>
    <row r="39" spans="1:7" ht="15.6" customHeight="1">
      <c r="A39" s="315"/>
      <c r="B39" s="318" t="s">
        <v>250</v>
      </c>
      <c r="C39" s="350">
        <v>790.72500000000002</v>
      </c>
      <c r="D39" s="350">
        <v>760.46699999999998</v>
      </c>
      <c r="E39" s="350">
        <v>5811.835</v>
      </c>
      <c r="F39" s="349">
        <v>62.805112429421939</v>
      </c>
      <c r="G39" s="349">
        <v>91.894129012774158</v>
      </c>
    </row>
    <row r="40" spans="1:7" ht="15.6" customHeight="1">
      <c r="A40" s="315"/>
      <c r="B40" s="318" t="s">
        <v>249</v>
      </c>
      <c r="C40" s="350">
        <v>820.74</v>
      </c>
      <c r="D40" s="350">
        <v>859.03700000000003</v>
      </c>
      <c r="E40" s="350">
        <v>5794.5280000000002</v>
      </c>
      <c r="F40" s="349">
        <v>59.955144311733378</v>
      </c>
      <c r="G40" s="349">
        <v>108.81413726270436</v>
      </c>
    </row>
    <row r="41" spans="1:7" ht="15.6" customHeight="1">
      <c r="A41" s="315"/>
      <c r="B41" s="318" t="s">
        <v>248</v>
      </c>
      <c r="C41" s="350">
        <v>713.08100000000002</v>
      </c>
      <c r="D41" s="350">
        <v>770.44500000000005</v>
      </c>
      <c r="E41" s="350">
        <v>5581.2359999999999</v>
      </c>
      <c r="F41" s="349">
        <v>68.612359266708594</v>
      </c>
      <c r="G41" s="349">
        <v>90.175939859828475</v>
      </c>
    </row>
    <row r="42" spans="1:7" ht="15.6" customHeight="1">
      <c r="A42" s="315"/>
      <c r="B42" s="318" t="s">
        <v>247</v>
      </c>
      <c r="C42" s="350">
        <v>728.33299999999997</v>
      </c>
      <c r="D42" s="350">
        <v>763.52300000000002</v>
      </c>
      <c r="E42" s="350">
        <v>5514.2020000000002</v>
      </c>
      <c r="F42" s="349">
        <v>62.421199518534422</v>
      </c>
      <c r="G42" s="349">
        <v>105.81283404707366</v>
      </c>
    </row>
    <row r="43" spans="1:7" ht="15.6" customHeight="1">
      <c r="A43" s="315"/>
      <c r="B43" s="318" t="s">
        <v>246</v>
      </c>
      <c r="C43" s="350">
        <v>784.47400000000005</v>
      </c>
      <c r="D43" s="350">
        <v>656.11800000000005</v>
      </c>
      <c r="E43" s="350">
        <v>5495.4629999999997</v>
      </c>
      <c r="F43" s="349">
        <v>64.413093779790003</v>
      </c>
      <c r="G43" s="349">
        <v>115.16533687580983</v>
      </c>
    </row>
    <row r="44" spans="1:7" ht="15.6" customHeight="1">
      <c r="A44" s="315"/>
      <c r="B44" s="318" t="s">
        <v>245</v>
      </c>
      <c r="C44" s="350">
        <v>661.78</v>
      </c>
      <c r="D44" s="350">
        <v>698.91499999999996</v>
      </c>
      <c r="E44" s="350">
        <v>5299.26</v>
      </c>
      <c r="F44" s="349">
        <v>58.559338562786309</v>
      </c>
      <c r="G44" s="349">
        <v>83.517833705065854</v>
      </c>
    </row>
    <row r="45" spans="1:7" ht="15.6" customHeight="1">
      <c r="A45" s="315"/>
      <c r="B45" s="318" t="s">
        <v>244</v>
      </c>
      <c r="C45" s="350">
        <v>841.76800000000003</v>
      </c>
      <c r="D45" s="350">
        <v>856.625</v>
      </c>
      <c r="E45" s="350">
        <v>5199.3459999999995</v>
      </c>
      <c r="F45" s="349">
        <v>64.229405894678678</v>
      </c>
      <c r="G45" s="349">
        <v>117.47619452166714</v>
      </c>
    </row>
    <row r="46" spans="1:7" ht="15.6" customHeight="1">
      <c r="A46" s="315"/>
      <c r="B46" s="318" t="s">
        <v>243</v>
      </c>
      <c r="C46" s="350">
        <v>742.375</v>
      </c>
      <c r="D46" s="350">
        <v>707.64300000000003</v>
      </c>
      <c r="E46" s="350">
        <v>4970.2700000000004</v>
      </c>
      <c r="F46" s="349">
        <v>53.445556453076712</v>
      </c>
      <c r="G46" s="349">
        <v>86.413418979389519</v>
      </c>
    </row>
    <row r="47" spans="1:7" ht="15.6" customHeight="1">
      <c r="A47" s="315"/>
      <c r="B47" s="318" t="s">
        <v>242</v>
      </c>
      <c r="C47" s="350">
        <v>778.03099999999995</v>
      </c>
      <c r="D47" s="350">
        <v>867.5</v>
      </c>
      <c r="E47" s="350">
        <v>4908.4989999999998</v>
      </c>
      <c r="F47" s="349">
        <v>60.055738000565015</v>
      </c>
      <c r="G47" s="349">
        <v>101.45599772801354</v>
      </c>
    </row>
    <row r="48" spans="1:7" ht="15.6" customHeight="1">
      <c r="A48" s="315"/>
      <c r="B48" s="318"/>
      <c r="C48" s="350"/>
      <c r="D48" s="350"/>
      <c r="E48" s="350"/>
      <c r="F48" s="349"/>
      <c r="G48" s="349"/>
    </row>
    <row r="49" spans="1:1" ht="15.95" customHeight="1">
      <c r="A49" s="315"/>
    </row>
    <row r="50" spans="1:1" ht="15.95" customHeight="1">
      <c r="A50" s="315"/>
    </row>
    <row r="51" spans="1:1" ht="15.95" customHeight="1">
      <c r="A51" s="315"/>
    </row>
    <row r="52" spans="1:1" ht="15.95" customHeight="1">
      <c r="A52" s="315"/>
    </row>
    <row r="53" spans="1:1" ht="15.95" customHeight="1">
      <c r="A53" s="315"/>
    </row>
    <row r="54" spans="1:1" ht="15.95" customHeight="1">
      <c r="A54" s="315"/>
    </row>
    <row r="55" spans="1:1" ht="15.95" customHeight="1">
      <c r="A55" s="315"/>
    </row>
    <row r="56" spans="1:1" ht="15.95" customHeight="1">
      <c r="A56" s="315"/>
    </row>
    <row r="57" spans="1:1" ht="15.95" customHeight="1">
      <c r="A57" s="315"/>
    </row>
    <row r="58" spans="1:1" ht="15.95" customHeight="1">
      <c r="A58" s="315"/>
    </row>
    <row r="59" spans="1:1" ht="15.95" customHeight="1">
      <c r="A59" s="315"/>
    </row>
    <row r="60" spans="1:1" ht="15.95" customHeight="1">
      <c r="A60" s="315"/>
    </row>
    <row r="61" spans="1:1" ht="15.95" customHeight="1">
      <c r="A61" s="315"/>
    </row>
    <row r="62" spans="1:1" ht="15.95" customHeight="1">
      <c r="A62" s="315"/>
    </row>
    <row r="63" spans="1:1" ht="15.95" customHeight="1">
      <c r="A63" s="315"/>
    </row>
    <row r="64" spans="1:1" ht="15.95" customHeight="1">
      <c r="A64" s="315"/>
    </row>
    <row r="65" spans="1:6" ht="15.95" customHeight="1">
      <c r="A65" s="315"/>
    </row>
    <row r="66" spans="1:6" ht="15.95" customHeight="1">
      <c r="A66" s="315"/>
    </row>
    <row r="67" spans="1:6" ht="15.95" customHeight="1">
      <c r="A67" s="315"/>
    </row>
    <row r="68" spans="1:6" ht="15.95" customHeight="1">
      <c r="A68" s="315"/>
    </row>
    <row r="69" spans="1:6" ht="15.95" customHeight="1">
      <c r="A69" s="315"/>
    </row>
    <row r="70" spans="1:6" ht="15.95" customHeight="1">
      <c r="A70" s="315"/>
    </row>
    <row r="71" spans="1:6">
      <c r="A71" s="348"/>
      <c r="B71" s="348"/>
      <c r="C71" s="348"/>
      <c r="D71" s="348"/>
      <c r="E71" s="348"/>
      <c r="F71" s="348"/>
    </row>
    <row r="72" spans="1:6">
      <c r="A72" s="348"/>
      <c r="B72" s="348"/>
      <c r="C72" s="348"/>
      <c r="D72" s="348"/>
      <c r="E72" s="348"/>
      <c r="F72" s="348"/>
    </row>
    <row r="73" spans="1:6">
      <c r="A73" s="348"/>
      <c r="B73" s="348"/>
      <c r="C73" s="348"/>
      <c r="D73" s="348"/>
      <c r="E73" s="348"/>
      <c r="F73" s="348"/>
    </row>
    <row r="74" spans="1:6">
      <c r="A74" s="348"/>
      <c r="B74" s="348"/>
      <c r="C74" s="348"/>
      <c r="D74" s="348"/>
      <c r="E74" s="348"/>
      <c r="F74" s="348"/>
    </row>
    <row r="75" spans="1:6">
      <c r="A75" s="348"/>
      <c r="B75" s="348"/>
      <c r="C75" s="348"/>
      <c r="D75" s="348"/>
      <c r="E75" s="348"/>
      <c r="F75" s="348"/>
    </row>
    <row r="76" spans="1:6">
      <c r="A76" s="348"/>
      <c r="B76" s="348"/>
      <c r="C76" s="348"/>
      <c r="D76" s="348"/>
      <c r="E76" s="348"/>
      <c r="F76" s="348"/>
    </row>
    <row r="77" spans="1:6">
      <c r="A77" s="348"/>
      <c r="B77" s="348"/>
      <c r="C77" s="348"/>
      <c r="D77" s="348"/>
      <c r="E77" s="348"/>
      <c r="F77" s="348"/>
    </row>
  </sheetData>
  <pageMargins left="0.86614173228346458" right="0.47244094488188981" top="0.74803149606299213" bottom="0.51181102362204722" header="0.43307086614173229" footer="0.31496062992125984"/>
  <pageSetup paperSize="9" firstPageNumber="37" orientation="portrait" r:id="rId1"/>
  <headerFooter alignWithMargins="0">
    <oddHeader>&amp;C&amp;13&amp;P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82BE2-9156-4D02-8C95-E2137CBC5C5D}">
  <dimension ref="A1:H76"/>
  <sheetViews>
    <sheetView workbookViewId="0">
      <selection activeCell="D8" sqref="D8"/>
    </sheetView>
  </sheetViews>
  <sheetFormatPr defaultColWidth="9" defaultRowHeight="15"/>
  <cols>
    <col min="1" max="1" width="2" style="314" customWidth="1"/>
    <col min="2" max="2" width="36.140625" style="314" customWidth="1"/>
    <col min="3" max="3" width="12.140625" style="314" customWidth="1"/>
    <col min="4" max="4" width="10.85546875" style="314" customWidth="1"/>
    <col min="5" max="5" width="13.42578125" style="314" customWidth="1"/>
    <col min="6" max="8" width="12.42578125" style="314" customWidth="1"/>
    <col min="9" max="16384" width="9" style="314"/>
  </cols>
  <sheetData>
    <row r="1" spans="1:8" ht="20.100000000000001" customHeight="1">
      <c r="A1" s="347" t="s">
        <v>323</v>
      </c>
    </row>
    <row r="2" spans="1:8" ht="15.95" customHeight="1">
      <c r="A2" s="346"/>
      <c r="B2" s="346"/>
      <c r="C2" s="346"/>
      <c r="D2" s="346"/>
      <c r="E2" s="346"/>
      <c r="F2" s="346"/>
    </row>
    <row r="3" spans="1:8" ht="15.95" customHeight="1">
      <c r="A3" s="345"/>
      <c r="B3" s="345"/>
      <c r="C3" s="345"/>
      <c r="D3" s="345"/>
      <c r="E3" s="345"/>
      <c r="H3" s="365" t="s">
        <v>283</v>
      </c>
    </row>
    <row r="4" spans="1:8" ht="15.95" customHeight="1">
      <c r="A4" s="343"/>
      <c r="B4" s="343"/>
      <c r="C4" s="342" t="s">
        <v>72</v>
      </c>
      <c r="D4" s="342" t="s">
        <v>72</v>
      </c>
      <c r="E4" s="342" t="s">
        <v>72</v>
      </c>
      <c r="F4" s="291" t="s">
        <v>240</v>
      </c>
      <c r="G4" s="291"/>
      <c r="H4" s="291"/>
    </row>
    <row r="5" spans="1:8" ht="21.75" customHeight="1">
      <c r="A5" s="339"/>
      <c r="B5" s="339"/>
      <c r="C5" s="340" t="s">
        <v>128</v>
      </c>
      <c r="D5" s="340" t="s">
        <v>6</v>
      </c>
      <c r="E5" s="340" t="s">
        <v>7</v>
      </c>
      <c r="F5" s="340" t="s">
        <v>128</v>
      </c>
      <c r="G5" s="340" t="s">
        <v>6</v>
      </c>
      <c r="H5" s="340" t="s">
        <v>7</v>
      </c>
    </row>
    <row r="6" spans="1:8" ht="27" customHeight="1">
      <c r="A6" s="339"/>
      <c r="B6" s="339"/>
      <c r="C6" s="16" t="s">
        <v>200</v>
      </c>
      <c r="D6" s="16" t="s">
        <v>200</v>
      </c>
      <c r="E6" s="16" t="s">
        <v>200</v>
      </c>
      <c r="F6" s="16" t="s">
        <v>200</v>
      </c>
      <c r="G6" s="16" t="s">
        <v>200</v>
      </c>
      <c r="H6" s="16" t="s">
        <v>200</v>
      </c>
    </row>
    <row r="7" spans="1:8" ht="15.95" customHeight="1">
      <c r="A7" s="339"/>
      <c r="B7" s="339"/>
      <c r="C7" s="15"/>
      <c r="D7" s="15"/>
      <c r="E7" s="15"/>
      <c r="F7" s="15"/>
      <c r="G7" s="15"/>
    </row>
    <row r="8" spans="1:8" ht="15.95" customHeight="1">
      <c r="A8" s="338" t="s">
        <v>9</v>
      </c>
      <c r="B8" s="337"/>
      <c r="C8" s="362">
        <v>98888.378219999999</v>
      </c>
      <c r="D8" s="362">
        <v>145019.70762999999</v>
      </c>
      <c r="E8" s="362">
        <v>184159.86203999995</v>
      </c>
      <c r="F8" s="336">
        <v>104.95156054804882</v>
      </c>
      <c r="G8" s="336">
        <v>102.11918732339358</v>
      </c>
      <c r="H8" s="336">
        <v>100.37542765407848</v>
      </c>
    </row>
    <row r="9" spans="1:8" ht="20.100000000000001" customHeight="1">
      <c r="A9" s="325"/>
      <c r="B9" s="331" t="s">
        <v>278</v>
      </c>
      <c r="C9" s="359">
        <v>16073.55</v>
      </c>
      <c r="D9" s="358">
        <v>25678.879999999997</v>
      </c>
      <c r="E9" s="358">
        <v>33404.06</v>
      </c>
      <c r="F9" s="328">
        <v>93.86420201515277</v>
      </c>
      <c r="G9" s="328">
        <v>98.334369820754048</v>
      </c>
      <c r="H9" s="336">
        <v>101.95426228422431</v>
      </c>
    </row>
    <row r="10" spans="1:8" ht="15.95" customHeight="1">
      <c r="A10" s="325"/>
      <c r="B10" s="360" t="s">
        <v>44</v>
      </c>
      <c r="C10" s="359"/>
      <c r="D10" s="358"/>
      <c r="E10" s="358"/>
      <c r="F10" s="328" t="s">
        <v>286</v>
      </c>
      <c r="G10" s="328" t="s">
        <v>286</v>
      </c>
      <c r="H10" s="314" t="s">
        <v>286</v>
      </c>
    </row>
    <row r="11" spans="1:8" ht="15.95" customHeight="1">
      <c r="A11" s="325"/>
      <c r="B11" s="356" t="s">
        <v>277</v>
      </c>
      <c r="C11" s="354">
        <v>10401.469999999999</v>
      </c>
      <c r="D11" s="353">
        <v>15455.74</v>
      </c>
      <c r="E11" s="353">
        <v>20784.849999999999</v>
      </c>
      <c r="F11" s="322">
        <v>80.051949451259858</v>
      </c>
      <c r="G11" s="322">
        <v>79.353883404922115</v>
      </c>
      <c r="H11" s="322">
        <v>87.604643732924643</v>
      </c>
    </row>
    <row r="12" spans="1:8" ht="15.95" customHeight="1">
      <c r="A12" s="325"/>
      <c r="B12" s="356" t="s">
        <v>276</v>
      </c>
      <c r="C12" s="354">
        <v>1290.58</v>
      </c>
      <c r="D12" s="353">
        <v>2727.3599999999997</v>
      </c>
      <c r="E12" s="353">
        <v>2710.46</v>
      </c>
      <c r="F12" s="322">
        <v>123.15869834907909</v>
      </c>
      <c r="G12" s="322">
        <v>145.13487193950581</v>
      </c>
      <c r="H12" s="322">
        <v>113.63659231930237</v>
      </c>
    </row>
    <row r="13" spans="1:8" ht="15.95" customHeight="1">
      <c r="A13" s="325"/>
      <c r="B13" s="356" t="s">
        <v>275</v>
      </c>
      <c r="C13" s="354">
        <v>108.44999999999999</v>
      </c>
      <c r="D13" s="353">
        <v>239.76</v>
      </c>
      <c r="E13" s="353">
        <v>468.66</v>
      </c>
      <c r="F13" s="322">
        <v>79.131703757752632</v>
      </c>
      <c r="G13" s="322">
        <v>129.00032282363068</v>
      </c>
      <c r="H13" s="322">
        <v>173.62279109398733</v>
      </c>
    </row>
    <row r="14" spans="1:8" ht="15.95" customHeight="1">
      <c r="A14" s="325"/>
      <c r="B14" s="356" t="s">
        <v>274</v>
      </c>
      <c r="C14" s="354">
        <v>135.07</v>
      </c>
      <c r="D14" s="353">
        <v>248.93</v>
      </c>
      <c r="E14" s="353">
        <v>373.74</v>
      </c>
      <c r="F14" s="332">
        <v>85.346897510425876</v>
      </c>
      <c r="G14" s="322">
        <v>117.28150765606595</v>
      </c>
      <c r="H14" s="322">
        <v>118.60243716679359</v>
      </c>
    </row>
    <row r="15" spans="1:8" ht="15.95" customHeight="1">
      <c r="A15" s="325"/>
      <c r="B15" s="356" t="s">
        <v>273</v>
      </c>
      <c r="C15" s="354">
        <v>90.389999999999986</v>
      </c>
      <c r="D15" s="353">
        <v>162.09</v>
      </c>
      <c r="E15" s="353">
        <v>220.08100000000002</v>
      </c>
      <c r="F15" s="322">
        <v>73.101496158511907</v>
      </c>
      <c r="G15" s="322">
        <v>58.512020792722552</v>
      </c>
      <c r="H15" s="322">
        <v>52.934625745622476</v>
      </c>
    </row>
    <row r="16" spans="1:8" ht="15.95" customHeight="1">
      <c r="A16" s="325"/>
      <c r="B16" s="356" t="s">
        <v>272</v>
      </c>
      <c r="C16" s="354">
        <v>97.570000000000007</v>
      </c>
      <c r="D16" s="354">
        <v>140.79</v>
      </c>
      <c r="E16" s="354">
        <v>209.65999999999997</v>
      </c>
      <c r="F16" s="332">
        <v>106.49421523684785</v>
      </c>
      <c r="G16" s="332">
        <v>108.36668719211822</v>
      </c>
      <c r="H16" s="322">
        <v>132.88122702497145</v>
      </c>
    </row>
    <row r="17" spans="1:8" ht="15.95" customHeight="1">
      <c r="A17" s="325"/>
      <c r="B17" s="356" t="s">
        <v>271</v>
      </c>
      <c r="C17" s="354">
        <v>101.78</v>
      </c>
      <c r="D17" s="353">
        <v>135.16</v>
      </c>
      <c r="E17" s="353">
        <v>208.56</v>
      </c>
      <c r="F17" s="322">
        <v>65.449167256125008</v>
      </c>
      <c r="G17" s="322">
        <v>75.868650014033108</v>
      </c>
      <c r="H17" s="322">
        <v>85.422895760802788</v>
      </c>
    </row>
    <row r="18" spans="1:8" ht="15.95" customHeight="1">
      <c r="A18" s="325"/>
      <c r="B18" s="356" t="s">
        <v>270</v>
      </c>
      <c r="C18" s="353">
        <v>64.47</v>
      </c>
      <c r="D18" s="353">
        <v>86.410000000000011</v>
      </c>
      <c r="E18" s="353">
        <v>151.85000000000002</v>
      </c>
      <c r="F18" s="322">
        <v>98.277439024390247</v>
      </c>
      <c r="G18" s="322">
        <v>115.01397577532279</v>
      </c>
      <c r="H18" s="322">
        <v>159.74121607405851</v>
      </c>
    </row>
    <row r="19" spans="1:8" ht="15.95" customHeight="1">
      <c r="A19" s="325"/>
      <c r="B19" s="356" t="s">
        <v>269</v>
      </c>
      <c r="C19" s="354">
        <v>40.61</v>
      </c>
      <c r="D19" s="354">
        <v>72.930000000000007</v>
      </c>
      <c r="E19" s="354">
        <v>126.58000000000001</v>
      </c>
      <c r="F19" s="332">
        <v>89.726027397260268</v>
      </c>
      <c r="G19" s="332">
        <v>136.62420382165607</v>
      </c>
      <c r="H19" s="322">
        <v>178.13115676892767</v>
      </c>
    </row>
    <row r="20" spans="1:8" ht="15.95" customHeight="1">
      <c r="A20" s="325"/>
      <c r="B20" s="356" t="s">
        <v>268</v>
      </c>
      <c r="C20" s="350">
        <v>23.658000000000001</v>
      </c>
      <c r="D20" s="350">
        <v>38.31</v>
      </c>
      <c r="E20" s="350">
        <v>94.78</v>
      </c>
      <c r="F20" s="316">
        <v>80.223804679552387</v>
      </c>
      <c r="G20" s="316">
        <v>118.24074074074076</v>
      </c>
      <c r="H20" s="322">
        <v>165.72827417380662</v>
      </c>
    </row>
    <row r="21" spans="1:8" ht="15.95" customHeight="1">
      <c r="A21" s="325"/>
      <c r="B21" s="331" t="s">
        <v>267</v>
      </c>
      <c r="C21" s="359"/>
      <c r="D21" s="358"/>
      <c r="E21" s="358"/>
      <c r="F21" s="328"/>
      <c r="G21" s="328"/>
      <c r="H21" s="322"/>
    </row>
    <row r="22" spans="1:8" ht="15.95" customHeight="1">
      <c r="A22" s="325"/>
      <c r="B22" s="355" t="s">
        <v>266</v>
      </c>
      <c r="C22" s="354">
        <v>55288.198040000003</v>
      </c>
      <c r="D22" s="353">
        <v>80009.343079999991</v>
      </c>
      <c r="E22" s="353">
        <v>100824.37129000001</v>
      </c>
      <c r="F22" s="322">
        <v>106.72224083526613</v>
      </c>
      <c r="G22" s="322">
        <v>101.62339214861969</v>
      </c>
      <c r="H22" s="322">
        <v>98.528638311868505</v>
      </c>
    </row>
    <row r="23" spans="1:8" ht="15.95" customHeight="1">
      <c r="A23" s="325"/>
      <c r="B23" s="355" t="s">
        <v>265</v>
      </c>
      <c r="C23" s="354">
        <v>23904.50618</v>
      </c>
      <c r="D23" s="353">
        <v>33627.380550000002</v>
      </c>
      <c r="E23" s="353">
        <v>43094.129750000007</v>
      </c>
      <c r="F23" s="322">
        <v>109.25142230877407</v>
      </c>
      <c r="G23" s="322">
        <v>105.57835448764467</v>
      </c>
      <c r="H23" s="322">
        <v>103.87737076352796</v>
      </c>
    </row>
    <row r="24" spans="1:8" ht="15.95" customHeight="1">
      <c r="A24" s="325"/>
      <c r="B24" s="355" t="s">
        <v>264</v>
      </c>
      <c r="C24" s="354">
        <v>3622.1239999999998</v>
      </c>
      <c r="D24" s="353">
        <v>5704.1039999999994</v>
      </c>
      <c r="E24" s="353">
        <v>6837.3010000000013</v>
      </c>
      <c r="F24" s="322">
        <v>106.13813132371286</v>
      </c>
      <c r="G24" s="322">
        <v>107.33017482795779</v>
      </c>
      <c r="H24" s="322">
        <v>99.210731177163254</v>
      </c>
    </row>
    <row r="25" spans="1:8" ht="15.95" customHeight="1">
      <c r="B25" s="320" t="s">
        <v>263</v>
      </c>
      <c r="C25" s="316"/>
      <c r="D25" s="316"/>
      <c r="E25" s="316"/>
      <c r="F25" s="316"/>
      <c r="G25" s="316"/>
      <c r="H25" s="322"/>
    </row>
    <row r="26" spans="1:8" ht="15.95" customHeight="1">
      <c r="A26" s="315"/>
      <c r="B26" s="318" t="s">
        <v>262</v>
      </c>
      <c r="C26" s="350">
        <v>9941.5349999999999</v>
      </c>
      <c r="D26" s="350">
        <v>14341.494000000001</v>
      </c>
      <c r="E26" s="350">
        <v>20984.174999999996</v>
      </c>
      <c r="F26" s="316">
        <v>124.08777117853698</v>
      </c>
      <c r="G26" s="316">
        <v>129.55824517996874</v>
      </c>
      <c r="H26" s="322">
        <v>144.87112245670761</v>
      </c>
    </row>
    <row r="27" spans="1:8" ht="15.95" customHeight="1">
      <c r="A27" s="315"/>
      <c r="B27" s="318" t="s">
        <v>261</v>
      </c>
      <c r="C27" s="350">
        <v>6369.75</v>
      </c>
      <c r="D27" s="350">
        <v>10192.4</v>
      </c>
      <c r="E27" s="350">
        <v>13627.81</v>
      </c>
      <c r="F27" s="316">
        <v>126.22369460355682</v>
      </c>
      <c r="G27" s="316">
        <v>101.70496818052641</v>
      </c>
      <c r="H27" s="322">
        <v>90.428991615095725</v>
      </c>
    </row>
    <row r="28" spans="1:8" ht="15.95" customHeight="1">
      <c r="A28" s="315"/>
      <c r="B28" s="318" t="s">
        <v>260</v>
      </c>
      <c r="C28" s="350">
        <v>3349.1880000000001</v>
      </c>
      <c r="D28" s="350">
        <v>4835.8320000000003</v>
      </c>
      <c r="E28" s="350">
        <v>5640.0709999999999</v>
      </c>
      <c r="F28" s="316">
        <v>107.94900348582543</v>
      </c>
      <c r="G28" s="316">
        <v>104.21937172673317</v>
      </c>
      <c r="H28" s="322">
        <v>108.30184650403545</v>
      </c>
    </row>
    <row r="29" spans="1:8" ht="15.95" customHeight="1">
      <c r="A29" s="315"/>
      <c r="B29" s="318" t="s">
        <v>258</v>
      </c>
      <c r="C29" s="350">
        <v>2336.8910000000001</v>
      </c>
      <c r="D29" s="350">
        <v>4026.31</v>
      </c>
      <c r="E29" s="350">
        <v>5567.2200000000012</v>
      </c>
      <c r="F29" s="316">
        <v>109.17026263283118</v>
      </c>
      <c r="G29" s="316">
        <v>98.56180850175798</v>
      </c>
      <c r="H29" s="322">
        <v>84.388488816049176</v>
      </c>
    </row>
    <row r="30" spans="1:8" ht="15.95" customHeight="1">
      <c r="A30" s="315"/>
      <c r="B30" s="318" t="s">
        <v>259</v>
      </c>
      <c r="C30" s="350">
        <v>3601.6752199999996</v>
      </c>
      <c r="D30" s="350">
        <v>4140.0346300000001</v>
      </c>
      <c r="E30" s="350">
        <v>4780.1180399999994</v>
      </c>
      <c r="F30" s="316">
        <v>115.45327692469512</v>
      </c>
      <c r="G30" s="316">
        <v>107.65991551112941</v>
      </c>
      <c r="H30" s="322">
        <v>112.11990934761556</v>
      </c>
    </row>
    <row r="31" spans="1:8" ht="15.95" customHeight="1">
      <c r="A31" s="315"/>
      <c r="B31" s="318" t="s">
        <v>257</v>
      </c>
      <c r="C31" s="350">
        <v>2512.1350000000002</v>
      </c>
      <c r="D31" s="350">
        <v>3433.6460000000002</v>
      </c>
      <c r="E31" s="350">
        <v>4440.2419999999984</v>
      </c>
      <c r="F31" s="316">
        <v>105.02741561571732</v>
      </c>
      <c r="G31" s="316">
        <v>107.13500995796844</v>
      </c>
      <c r="H31" s="322">
        <v>100.54294761363897</v>
      </c>
    </row>
    <row r="32" spans="1:8" ht="15.95" customHeight="1">
      <c r="A32" s="315"/>
      <c r="B32" s="318" t="s">
        <v>254</v>
      </c>
      <c r="C32" s="350">
        <v>2062.25</v>
      </c>
      <c r="D32" s="350">
        <v>2768.1460000000002</v>
      </c>
      <c r="E32" s="350">
        <v>4396.5959999999995</v>
      </c>
      <c r="F32" s="316">
        <v>115.70593383904126</v>
      </c>
      <c r="G32" s="316">
        <v>118.35596500987032</v>
      </c>
      <c r="H32" s="322">
        <v>136.93241949458977</v>
      </c>
    </row>
    <row r="33" spans="1:8" ht="15.95" customHeight="1">
      <c r="A33" s="315"/>
      <c r="B33" s="318" t="s">
        <v>256</v>
      </c>
      <c r="C33" s="350">
        <v>1888.241</v>
      </c>
      <c r="D33" s="350">
        <v>3384.1469999999999</v>
      </c>
      <c r="E33" s="350">
        <v>4373.9880000000003</v>
      </c>
      <c r="F33" s="316">
        <v>111.47865113879092</v>
      </c>
      <c r="G33" s="316">
        <v>131.90907088830119</v>
      </c>
      <c r="H33" s="322">
        <v>123.54408098232219</v>
      </c>
    </row>
    <row r="34" spans="1:8" ht="15.95" customHeight="1">
      <c r="A34" s="315"/>
      <c r="B34" s="318" t="s">
        <v>255</v>
      </c>
      <c r="C34" s="350">
        <v>2467.9250000000002</v>
      </c>
      <c r="D34" s="350">
        <v>2877.529</v>
      </c>
      <c r="E34" s="350">
        <v>3891.9709999999991</v>
      </c>
      <c r="F34" s="316">
        <v>104.34437565455043</v>
      </c>
      <c r="G34" s="316">
        <v>94.481452271176607</v>
      </c>
      <c r="H34" s="322">
        <v>105.39229677305441</v>
      </c>
    </row>
    <row r="35" spans="1:8" ht="15.95" customHeight="1">
      <c r="A35" s="315"/>
      <c r="B35" s="318" t="s">
        <v>253</v>
      </c>
      <c r="C35" s="350">
        <v>1362.1089999999999</v>
      </c>
      <c r="D35" s="350">
        <v>2315.6610000000001</v>
      </c>
      <c r="E35" s="350">
        <v>2919.9809999999998</v>
      </c>
      <c r="F35" s="316">
        <v>159.86425535860363</v>
      </c>
      <c r="G35" s="316">
        <v>117.24741154651015</v>
      </c>
      <c r="H35" s="322">
        <v>87.626646836507419</v>
      </c>
    </row>
    <row r="36" spans="1:8" ht="15.95" customHeight="1">
      <c r="A36" s="315"/>
      <c r="B36" s="318" t="s">
        <v>252</v>
      </c>
      <c r="C36" s="350">
        <v>1639.3109999999999</v>
      </c>
      <c r="D36" s="350">
        <v>2065.3389999999999</v>
      </c>
      <c r="E36" s="350">
        <v>2531.3680000000004</v>
      </c>
      <c r="F36" s="316">
        <v>93.034148235041727</v>
      </c>
      <c r="G36" s="316">
        <v>100.65117688940958</v>
      </c>
      <c r="H36" s="322">
        <v>105.89375602128277</v>
      </c>
    </row>
    <row r="37" spans="1:8" ht="15.95" customHeight="1">
      <c r="A37" s="315"/>
      <c r="B37" s="318" t="s">
        <v>244</v>
      </c>
      <c r="C37" s="350">
        <v>906.09199999999998</v>
      </c>
      <c r="D37" s="350">
        <v>1800.5419999999999</v>
      </c>
      <c r="E37" s="350">
        <v>2492.712</v>
      </c>
      <c r="F37" s="316">
        <v>129.53016488402079</v>
      </c>
      <c r="G37" s="316">
        <v>131.71610264033234</v>
      </c>
      <c r="H37" s="322">
        <v>105.65190689181783</v>
      </c>
    </row>
    <row r="38" spans="1:8" ht="15.95" customHeight="1">
      <c r="A38" s="315"/>
      <c r="B38" s="318" t="s">
        <v>249</v>
      </c>
      <c r="C38" s="350">
        <v>1420.155</v>
      </c>
      <c r="D38" s="350">
        <v>1922.569</v>
      </c>
      <c r="E38" s="350">
        <v>2451.8040000000005</v>
      </c>
      <c r="F38" s="316">
        <v>97.727801350698542</v>
      </c>
      <c r="G38" s="316">
        <v>100.34834894396613</v>
      </c>
      <c r="H38" s="322">
        <v>125.34195733125028</v>
      </c>
    </row>
    <row r="39" spans="1:8" ht="15.95" customHeight="1">
      <c r="A39" s="315"/>
      <c r="B39" s="318" t="s">
        <v>251</v>
      </c>
      <c r="C39" s="350">
        <v>1510.2370000000001</v>
      </c>
      <c r="D39" s="350">
        <v>1993.6079999999999</v>
      </c>
      <c r="E39" s="350">
        <v>2334.0889999999999</v>
      </c>
      <c r="F39" s="316">
        <v>105.61585359883743</v>
      </c>
      <c r="G39" s="316">
        <v>105.87285006380705</v>
      </c>
      <c r="H39" s="322">
        <v>106.61742840711688</v>
      </c>
    </row>
    <row r="40" spans="1:8" ht="15.95" customHeight="1">
      <c r="A40" s="315"/>
      <c r="B40" s="318" t="s">
        <v>242</v>
      </c>
      <c r="C40" s="350">
        <v>1043.6379999999999</v>
      </c>
      <c r="D40" s="350">
        <v>1558.038</v>
      </c>
      <c r="E40" s="350">
        <v>2306.8229999999999</v>
      </c>
      <c r="F40" s="316">
        <v>107.00675996435972</v>
      </c>
      <c r="G40" s="316">
        <v>104.458415100108</v>
      </c>
      <c r="H40" s="322">
        <v>97.284348079488296</v>
      </c>
    </row>
    <row r="41" spans="1:8" ht="15.95" customHeight="1">
      <c r="A41" s="315"/>
      <c r="B41" s="318" t="s">
        <v>246</v>
      </c>
      <c r="C41" s="350">
        <v>1278.857</v>
      </c>
      <c r="D41" s="350">
        <v>1941.1030000000001</v>
      </c>
      <c r="E41" s="350">
        <v>2275.5029999999997</v>
      </c>
      <c r="F41" s="316">
        <v>118.73591071992276</v>
      </c>
      <c r="G41" s="316">
        <v>121.60242314896604</v>
      </c>
      <c r="H41" s="322">
        <v>108.43613427477979</v>
      </c>
    </row>
    <row r="42" spans="1:8" ht="15.95" customHeight="1">
      <c r="A42" s="315"/>
      <c r="B42" s="318" t="s">
        <v>250</v>
      </c>
      <c r="C42" s="350">
        <v>1324.7370000000001</v>
      </c>
      <c r="D42" s="350">
        <v>2275.2020000000002</v>
      </c>
      <c r="E42" s="350">
        <v>2211.8959999999997</v>
      </c>
      <c r="F42" s="316">
        <v>116.20041314158651</v>
      </c>
      <c r="G42" s="316">
        <v>86.484129765612721</v>
      </c>
      <c r="H42" s="322">
        <v>86.616326065495514</v>
      </c>
    </row>
    <row r="43" spans="1:8" ht="15.95" customHeight="1">
      <c r="A43" s="315"/>
      <c r="B43" s="318" t="s">
        <v>247</v>
      </c>
      <c r="C43" s="350">
        <v>1437.376</v>
      </c>
      <c r="D43" s="350">
        <v>1881.067</v>
      </c>
      <c r="E43" s="350">
        <v>2195.759</v>
      </c>
      <c r="F43" s="316">
        <v>110.40279951887109</v>
      </c>
      <c r="G43" s="316">
        <v>105.65673064447188</v>
      </c>
      <c r="H43" s="322">
        <v>103.13647260853062</v>
      </c>
    </row>
    <row r="44" spans="1:8" ht="15.95" customHeight="1">
      <c r="A44" s="315"/>
      <c r="B44" s="318" t="s">
        <v>285</v>
      </c>
      <c r="C44" s="350">
        <v>1339.6669999999999</v>
      </c>
      <c r="D44" s="350">
        <v>2088.973</v>
      </c>
      <c r="E44" s="350">
        <v>2152.5959999999995</v>
      </c>
      <c r="F44" s="316">
        <v>107.36223163789739</v>
      </c>
      <c r="G44" s="316">
        <v>112.89890742278025</v>
      </c>
      <c r="H44" s="322">
        <v>69.636956115954831</v>
      </c>
    </row>
    <row r="45" spans="1:8" ht="15.95" customHeight="1">
      <c r="A45" s="315"/>
      <c r="B45" s="318" t="s">
        <v>243</v>
      </c>
      <c r="C45" s="350">
        <v>1238.7529999999999</v>
      </c>
      <c r="D45" s="350">
        <v>1591.271</v>
      </c>
      <c r="E45" s="350">
        <v>2140.246000000001</v>
      </c>
      <c r="F45" s="316">
        <v>116.17618785468234</v>
      </c>
      <c r="G45" s="316">
        <v>74.177554832397064</v>
      </c>
      <c r="H45" s="322">
        <v>84.253559894246393</v>
      </c>
    </row>
    <row r="46" spans="1:8" ht="15.95" customHeight="1">
      <c r="A46" s="315"/>
      <c r="B46" s="318" t="s">
        <v>284</v>
      </c>
      <c r="C46" s="350">
        <v>1075.2829999999999</v>
      </c>
      <c r="D46" s="350">
        <v>1523.838</v>
      </c>
      <c r="E46" s="350">
        <v>2085.8000000000002</v>
      </c>
      <c r="F46" s="316">
        <v>124.89000957044496</v>
      </c>
      <c r="G46" s="316">
        <v>108.82108668406751</v>
      </c>
      <c r="H46" s="322">
        <v>111.62044979969539</v>
      </c>
    </row>
    <row r="47" spans="1:8" ht="15.95" customHeight="1">
      <c r="A47" s="315"/>
      <c r="B47" s="318"/>
      <c r="C47" s="350"/>
      <c r="D47" s="350"/>
      <c r="E47" s="350"/>
      <c r="F47" s="316"/>
      <c r="G47" s="316"/>
    </row>
    <row r="48" spans="1:8" ht="15.6" customHeight="1">
      <c r="A48" s="315"/>
    </row>
    <row r="49" spans="1:1" ht="15.6" customHeight="1">
      <c r="A49" s="315"/>
    </row>
    <row r="50" spans="1:1" ht="15.95" customHeight="1">
      <c r="A50" s="315"/>
    </row>
    <row r="51" spans="1:1" ht="15.95" customHeight="1">
      <c r="A51" s="315"/>
    </row>
    <row r="52" spans="1:1" ht="15.95" customHeight="1">
      <c r="A52" s="315"/>
    </row>
    <row r="53" spans="1:1" ht="15.95" customHeight="1">
      <c r="A53" s="315"/>
    </row>
    <row r="54" spans="1:1" ht="15.95" customHeight="1">
      <c r="A54" s="315"/>
    </row>
    <row r="55" spans="1:1" ht="15.95" customHeight="1">
      <c r="A55" s="315"/>
    </row>
    <row r="56" spans="1:1" ht="15.95" customHeight="1">
      <c r="A56" s="315"/>
    </row>
    <row r="57" spans="1:1" ht="15.95" customHeight="1">
      <c r="A57" s="315"/>
    </row>
    <row r="58" spans="1:1" ht="15.95" customHeight="1">
      <c r="A58" s="315"/>
    </row>
    <row r="59" spans="1:1" ht="15.95" customHeight="1">
      <c r="A59" s="315"/>
    </row>
    <row r="60" spans="1:1" ht="15.95" customHeight="1">
      <c r="A60" s="315"/>
    </row>
    <row r="61" spans="1:1" ht="15.95" customHeight="1">
      <c r="A61" s="315"/>
    </row>
    <row r="62" spans="1:1" ht="15.95" customHeight="1">
      <c r="A62" s="315"/>
    </row>
    <row r="63" spans="1:1" ht="15.95" customHeight="1">
      <c r="A63" s="315"/>
    </row>
    <row r="64" spans="1:1" ht="15.95" customHeight="1">
      <c r="A64" s="315"/>
    </row>
    <row r="65" spans="1:6" ht="15.95" customHeight="1">
      <c r="A65" s="315"/>
    </row>
    <row r="66" spans="1:6" ht="15.95" customHeight="1">
      <c r="A66" s="315"/>
    </row>
    <row r="67" spans="1:6" ht="15.95" customHeight="1">
      <c r="A67" s="315"/>
    </row>
    <row r="68" spans="1:6" ht="15.95" customHeight="1">
      <c r="A68" s="315"/>
    </row>
    <row r="69" spans="1:6" ht="15.95" customHeight="1">
      <c r="A69" s="315"/>
    </row>
    <row r="70" spans="1:6" ht="15.95" customHeight="1">
      <c r="A70" s="348"/>
      <c r="B70" s="348"/>
      <c r="C70" s="348"/>
      <c r="D70" s="348"/>
      <c r="E70" s="348"/>
      <c r="F70" s="348"/>
    </row>
    <row r="71" spans="1:6">
      <c r="A71" s="348"/>
      <c r="B71" s="348"/>
      <c r="C71" s="348"/>
      <c r="D71" s="348"/>
      <c r="E71" s="348"/>
      <c r="F71" s="348"/>
    </row>
    <row r="72" spans="1:6">
      <c r="A72" s="348"/>
      <c r="B72" s="348"/>
      <c r="C72" s="348"/>
      <c r="D72" s="348"/>
      <c r="E72" s="348"/>
      <c r="F72" s="348"/>
    </row>
    <row r="73" spans="1:6">
      <c r="A73" s="348"/>
      <c r="B73" s="348"/>
      <c r="C73" s="348"/>
      <c r="D73" s="348"/>
      <c r="E73" s="348"/>
      <c r="F73" s="348"/>
    </row>
    <row r="74" spans="1:6">
      <c r="A74" s="348"/>
      <c r="B74" s="348"/>
      <c r="C74" s="348"/>
      <c r="D74" s="348"/>
      <c r="E74" s="348"/>
      <c r="F74" s="348"/>
    </row>
    <row r="75" spans="1:6">
      <c r="A75" s="348"/>
      <c r="B75" s="348"/>
      <c r="C75" s="348"/>
      <c r="D75" s="348"/>
      <c r="E75" s="348"/>
      <c r="F75" s="348"/>
    </row>
    <row r="76" spans="1:6">
      <c r="A76" s="348"/>
      <c r="B76" s="348"/>
      <c r="C76" s="348"/>
      <c r="D76" s="348"/>
      <c r="E76" s="348"/>
      <c r="F76" s="348"/>
    </row>
  </sheetData>
  <mergeCells count="1">
    <mergeCell ref="F4:H4"/>
  </mergeCells>
  <pageMargins left="0.86614173228346458" right="0.47244094488188981" top="0.74803149606299213" bottom="0.51181102362204722" header="0.43307086614173229" footer="0.31496062992125984"/>
  <pageSetup paperSize="9" firstPageNumber="37" orientation="portrait" r:id="rId1"/>
  <headerFooter alignWithMargins="0">
    <oddHeader>&amp;C&amp;13&amp;P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C092A-BD82-4351-AAA6-88F58C871E98}">
  <dimension ref="A1:F88"/>
  <sheetViews>
    <sheetView workbookViewId="0">
      <selection activeCell="J15" sqref="J15"/>
    </sheetView>
  </sheetViews>
  <sheetFormatPr defaultColWidth="9.28515625" defaultRowHeight="15"/>
  <cols>
    <col min="1" max="1" width="3" style="366" customWidth="1"/>
    <col min="2" max="2" width="35.5703125" style="366" customWidth="1"/>
    <col min="3" max="3" width="12.42578125" style="367" customWidth="1"/>
    <col min="4" max="4" width="15.28515625" style="367" customWidth="1"/>
    <col min="5" max="5" width="17.28515625" style="366" customWidth="1"/>
    <col min="6" max="16384" width="9.28515625" style="366"/>
  </cols>
  <sheetData>
    <row r="1" spans="1:6" ht="15.75">
      <c r="A1" s="404" t="s">
        <v>324</v>
      </c>
      <c r="B1" s="403"/>
      <c r="C1" s="401"/>
      <c r="D1" s="401"/>
      <c r="E1" s="401"/>
      <c r="F1" s="374"/>
    </row>
    <row r="2" spans="1:6" ht="15.75">
      <c r="A2" s="402"/>
      <c r="B2" s="402"/>
      <c r="C2" s="401"/>
      <c r="D2" s="401"/>
      <c r="E2" s="401"/>
      <c r="F2" s="374"/>
    </row>
    <row r="3" spans="1:6" ht="15.75">
      <c r="A3" s="390"/>
      <c r="B3" s="390"/>
      <c r="C3" s="394"/>
      <c r="D3" s="394"/>
      <c r="E3" s="400" t="s">
        <v>320</v>
      </c>
      <c r="F3" s="374"/>
    </row>
    <row r="4" spans="1:6" ht="15.75">
      <c r="A4" s="399"/>
      <c r="B4" s="398"/>
      <c r="C4" s="397" t="s">
        <v>319</v>
      </c>
      <c r="D4" s="397" t="s">
        <v>318</v>
      </c>
      <c r="E4" s="397" t="s">
        <v>317</v>
      </c>
      <c r="F4" s="374"/>
    </row>
    <row r="5" spans="1:6" ht="15.75">
      <c r="A5" s="390"/>
      <c r="B5" s="396"/>
      <c r="C5" s="395" t="s">
        <v>316</v>
      </c>
      <c r="D5" s="395" t="s">
        <v>220</v>
      </c>
      <c r="E5" s="395" t="s">
        <v>315</v>
      </c>
      <c r="F5" s="374"/>
    </row>
    <row r="6" spans="1:6" ht="15.75">
      <c r="A6" s="390"/>
      <c r="B6" s="390"/>
      <c r="C6" s="394"/>
      <c r="D6" s="394"/>
      <c r="E6" s="394"/>
      <c r="F6" s="374"/>
    </row>
    <row r="7" spans="1:6" ht="15.75">
      <c r="A7" s="376" t="s">
        <v>9</v>
      </c>
      <c r="B7" s="373"/>
      <c r="C7" s="393">
        <v>2492</v>
      </c>
      <c r="D7" s="392">
        <v>13553.757565669997</v>
      </c>
      <c r="E7" s="391">
        <v>7643.9563882774473</v>
      </c>
      <c r="F7" s="374"/>
    </row>
    <row r="8" spans="1:6" ht="15.75">
      <c r="A8" s="376" t="s">
        <v>314</v>
      </c>
      <c r="B8" s="390"/>
      <c r="C8" s="384"/>
      <c r="D8" s="389"/>
      <c r="E8" s="388"/>
      <c r="F8" s="374"/>
    </row>
    <row r="9" spans="1:6" ht="18.75">
      <c r="A9" s="376"/>
      <c r="B9" s="373" t="s">
        <v>259</v>
      </c>
      <c r="C9" s="384">
        <v>34</v>
      </c>
      <c r="D9" s="383">
        <v>1681.16863655</v>
      </c>
      <c r="E9" s="380">
        <v>-9.5574569999999994</v>
      </c>
      <c r="F9" s="386"/>
    </row>
    <row r="10" spans="1:6" ht="18.75">
      <c r="A10" s="376"/>
      <c r="B10" s="373" t="s">
        <v>313</v>
      </c>
      <c r="C10" s="384">
        <v>325</v>
      </c>
      <c r="D10" s="383">
        <v>1613.38415338</v>
      </c>
      <c r="E10" s="380">
        <v>2644.3386196350002</v>
      </c>
      <c r="F10" s="386"/>
    </row>
    <row r="11" spans="1:6" ht="15.75">
      <c r="A11" s="376"/>
      <c r="B11" s="373" t="s">
        <v>255</v>
      </c>
      <c r="C11" s="384">
        <v>27</v>
      </c>
      <c r="D11" s="383">
        <v>1609.6429869999999</v>
      </c>
      <c r="E11" s="380">
        <v>203.00106</v>
      </c>
      <c r="F11" s="374"/>
    </row>
    <row r="12" spans="1:6" ht="15.75">
      <c r="A12" s="376"/>
      <c r="B12" s="373" t="s">
        <v>262</v>
      </c>
      <c r="C12" s="384">
        <v>208</v>
      </c>
      <c r="D12" s="383">
        <v>1121.31575851</v>
      </c>
      <c r="E12" s="380">
        <v>179.44942688062744</v>
      </c>
      <c r="F12" s="374"/>
    </row>
    <row r="13" spans="1:6" ht="15.75">
      <c r="A13" s="376"/>
      <c r="B13" s="373" t="s">
        <v>312</v>
      </c>
      <c r="C13" s="384">
        <v>4</v>
      </c>
      <c r="D13" s="383">
        <v>911.33830899999998</v>
      </c>
      <c r="E13" s="380">
        <v>24.315215999999999</v>
      </c>
      <c r="F13" s="374"/>
    </row>
    <row r="14" spans="1:6" ht="15.75">
      <c r="A14" s="376"/>
      <c r="B14" s="373" t="s">
        <v>254</v>
      </c>
      <c r="C14" s="384">
        <v>75</v>
      </c>
      <c r="D14" s="383">
        <v>686.92411536999998</v>
      </c>
      <c r="E14" s="380">
        <v>342.29322274999998</v>
      </c>
      <c r="F14" s="374"/>
    </row>
    <row r="15" spans="1:6" ht="15.75">
      <c r="A15" s="376"/>
      <c r="B15" s="373" t="s">
        <v>260</v>
      </c>
      <c r="C15" s="384">
        <v>153</v>
      </c>
      <c r="D15" s="383">
        <v>667.56704336000007</v>
      </c>
      <c r="E15" s="380">
        <v>776.717854691875</v>
      </c>
      <c r="F15" s="374"/>
    </row>
    <row r="16" spans="1:6" ht="15.75">
      <c r="A16" s="376"/>
      <c r="B16" s="373" t="s">
        <v>257</v>
      </c>
      <c r="C16" s="384">
        <v>43</v>
      </c>
      <c r="D16" s="383">
        <v>601.71244799999999</v>
      </c>
      <c r="E16" s="380">
        <v>21.700617187500001</v>
      </c>
      <c r="F16" s="374"/>
    </row>
    <row r="17" spans="1:6" ht="16.149999999999999" customHeight="1">
      <c r="A17" s="376"/>
      <c r="B17" s="373" t="s">
        <v>251</v>
      </c>
      <c r="C17" s="384">
        <v>28</v>
      </c>
      <c r="D17" s="383">
        <v>520.36564450000003</v>
      </c>
      <c r="E17" s="385">
        <v>9.7117269999999998</v>
      </c>
      <c r="F17" s="374"/>
    </row>
    <row r="18" spans="1:6" ht="16.149999999999999" customHeight="1">
      <c r="A18" s="376"/>
      <c r="B18" s="373" t="s">
        <v>243</v>
      </c>
      <c r="C18" s="384">
        <v>20</v>
      </c>
      <c r="D18" s="383">
        <v>511.72840000000002</v>
      </c>
      <c r="E18" s="380">
        <v>114.9768765</v>
      </c>
      <c r="F18" s="374"/>
    </row>
    <row r="19" spans="1:6" ht="16.149999999999999" customHeight="1">
      <c r="A19" s="376"/>
      <c r="B19" s="373" t="s">
        <v>253</v>
      </c>
      <c r="C19" s="384">
        <v>89</v>
      </c>
      <c r="D19" s="383">
        <v>474.88723603</v>
      </c>
      <c r="E19" s="380">
        <v>143.75051362011718</v>
      </c>
      <c r="F19" s="374"/>
    </row>
    <row r="20" spans="1:6" ht="16.149999999999999" customHeight="1">
      <c r="A20" s="376"/>
      <c r="B20" s="373" t="s">
        <v>258</v>
      </c>
      <c r="C20" s="384">
        <v>90</v>
      </c>
      <c r="D20" s="383">
        <v>448.97904489999996</v>
      </c>
      <c r="E20" s="380">
        <v>619.52038749999997</v>
      </c>
      <c r="F20" s="374"/>
    </row>
    <row r="21" spans="1:6" ht="16.149999999999999" customHeight="1">
      <c r="A21" s="376"/>
      <c r="B21" s="373" t="s">
        <v>311</v>
      </c>
      <c r="C21" s="384">
        <v>56</v>
      </c>
      <c r="D21" s="383">
        <v>369.51014500000002</v>
      </c>
      <c r="E21" s="380">
        <v>604.54649131250005</v>
      </c>
      <c r="F21" s="374"/>
    </row>
    <row r="22" spans="1:6" ht="16.149999999999999" customHeight="1">
      <c r="A22" s="376"/>
      <c r="B22" s="373" t="s">
        <v>256</v>
      </c>
      <c r="C22" s="384">
        <v>17</v>
      </c>
      <c r="D22" s="383">
        <v>367.36211400000002</v>
      </c>
      <c r="E22" s="380">
        <v>24.977267999999999</v>
      </c>
      <c r="F22" s="374"/>
    </row>
    <row r="23" spans="1:6" ht="16.149999999999999" customHeight="1">
      <c r="A23" s="376"/>
      <c r="B23" s="373" t="s">
        <v>310</v>
      </c>
      <c r="C23" s="384">
        <v>1025</v>
      </c>
      <c r="D23" s="383">
        <v>364.89619783999996</v>
      </c>
      <c r="E23" s="380">
        <v>355.5553528461914</v>
      </c>
      <c r="F23" s="374"/>
    </row>
    <row r="24" spans="1:6" ht="16.149999999999999" customHeight="1">
      <c r="A24" s="376"/>
      <c r="B24" s="373" t="s">
        <v>309</v>
      </c>
      <c r="C24" s="384">
        <v>51</v>
      </c>
      <c r="D24" s="383">
        <v>203.520343</v>
      </c>
      <c r="E24" s="380">
        <v>171.82648399999999</v>
      </c>
      <c r="F24" s="374"/>
    </row>
    <row r="25" spans="1:6" ht="16.149999999999999" customHeight="1">
      <c r="A25" s="376"/>
      <c r="B25" s="373" t="s">
        <v>308</v>
      </c>
      <c r="C25" s="384">
        <v>27</v>
      </c>
      <c r="D25" s="383">
        <v>184.91283519999999</v>
      </c>
      <c r="E25" s="380">
        <v>151.12288669250489</v>
      </c>
      <c r="F25" s="374"/>
    </row>
    <row r="26" spans="1:6" ht="16.149999999999999" customHeight="1">
      <c r="A26" s="376"/>
      <c r="B26" s="373" t="s">
        <v>245</v>
      </c>
      <c r="C26" s="384">
        <v>19</v>
      </c>
      <c r="D26" s="383">
        <v>164.451065</v>
      </c>
      <c r="E26" s="380">
        <v>54.081978999999997</v>
      </c>
      <c r="F26" s="374"/>
    </row>
    <row r="27" spans="1:6" ht="16.149999999999999" customHeight="1">
      <c r="A27" s="376"/>
      <c r="B27" s="373" t="s">
        <v>244</v>
      </c>
      <c r="C27" s="384">
        <v>21</v>
      </c>
      <c r="D27" s="383">
        <v>141.68</v>
      </c>
      <c r="E27" s="380">
        <v>298.94845162500002</v>
      </c>
      <c r="F27" s="374"/>
    </row>
    <row r="28" spans="1:6" ht="16.149999999999999" customHeight="1">
      <c r="B28" s="366" t="s">
        <v>307</v>
      </c>
      <c r="C28" s="384">
        <v>20</v>
      </c>
      <c r="D28" s="384">
        <v>134.31417843</v>
      </c>
      <c r="E28" s="380">
        <v>50.2596723515625</v>
      </c>
      <c r="F28" s="374"/>
    </row>
    <row r="29" spans="1:6" ht="16.149999999999999" customHeight="1">
      <c r="A29" s="376" t="s">
        <v>306</v>
      </c>
      <c r="B29" s="387"/>
      <c r="C29" s="384"/>
      <c r="D29" s="383"/>
      <c r="E29" s="380"/>
      <c r="F29" s="386"/>
    </row>
    <row r="30" spans="1:6" ht="16.149999999999999" customHeight="1">
      <c r="A30" s="376"/>
      <c r="B30" s="371" t="s">
        <v>305</v>
      </c>
      <c r="C30" s="384">
        <v>339</v>
      </c>
      <c r="D30" s="383">
        <v>4770.6395043800003</v>
      </c>
      <c r="E30" s="380">
        <v>1878.7474535624999</v>
      </c>
      <c r="F30" s="386"/>
    </row>
    <row r="31" spans="1:6" ht="16.149999999999999" customHeight="1">
      <c r="A31" s="376"/>
      <c r="B31" s="371" t="s">
        <v>304</v>
      </c>
      <c r="C31" s="384">
        <v>729</v>
      </c>
      <c r="D31" s="383">
        <v>1858.93717477</v>
      </c>
      <c r="E31" s="380">
        <v>699.19612404906252</v>
      </c>
      <c r="F31" s="374"/>
    </row>
    <row r="32" spans="1:6" ht="16.149999999999999" customHeight="1">
      <c r="A32" s="376"/>
      <c r="B32" s="371" t="s">
        <v>303</v>
      </c>
      <c r="C32" s="384">
        <v>263</v>
      </c>
      <c r="D32" s="383">
        <v>1553.2600830399999</v>
      </c>
      <c r="E32" s="380">
        <v>937.11243463000483</v>
      </c>
      <c r="F32" s="374"/>
    </row>
    <row r="33" spans="1:6" ht="16.149999999999999" customHeight="1">
      <c r="A33" s="376"/>
      <c r="B33" s="371" t="s">
        <v>302</v>
      </c>
      <c r="C33" s="384">
        <v>302</v>
      </c>
      <c r="D33" s="383">
        <v>1494.5705527499999</v>
      </c>
      <c r="E33" s="380">
        <v>1037.842890157129</v>
      </c>
      <c r="F33" s="374"/>
    </row>
    <row r="34" spans="1:6" ht="16.149999999999999" customHeight="1">
      <c r="A34" s="376"/>
      <c r="B34" s="371" t="s">
        <v>301</v>
      </c>
      <c r="C34" s="384">
        <v>190</v>
      </c>
      <c r="D34" s="383">
        <v>1261.6542911700001</v>
      </c>
      <c r="E34" s="380">
        <v>503.58909373124999</v>
      </c>
      <c r="F34" s="374"/>
    </row>
    <row r="35" spans="1:6" ht="16.149999999999999" customHeight="1">
      <c r="A35" s="376"/>
      <c r="B35" s="371" t="s">
        <v>300</v>
      </c>
      <c r="C35" s="384">
        <v>5</v>
      </c>
      <c r="D35" s="383">
        <v>731.245</v>
      </c>
      <c r="E35" s="380">
        <v>31.643000000000001</v>
      </c>
      <c r="F35" s="374"/>
    </row>
    <row r="36" spans="1:6" ht="16.149999999999999" customHeight="1">
      <c r="A36" s="376"/>
      <c r="B36" s="371" t="s">
        <v>299</v>
      </c>
      <c r="C36" s="384">
        <v>145</v>
      </c>
      <c r="D36" s="383">
        <v>728.36453301999995</v>
      </c>
      <c r="E36" s="380">
        <v>503.76900798874999</v>
      </c>
      <c r="F36" s="374"/>
    </row>
    <row r="37" spans="1:6" ht="16.149999999999999" customHeight="1">
      <c r="A37" s="376"/>
      <c r="B37" s="371" t="s">
        <v>298</v>
      </c>
      <c r="C37" s="384">
        <v>34</v>
      </c>
      <c r="D37" s="383">
        <v>293.01351899999997</v>
      </c>
      <c r="E37" s="380">
        <v>265.82599594000243</v>
      </c>
      <c r="F37" s="374"/>
    </row>
    <row r="38" spans="1:6" ht="16.149999999999999" customHeight="1">
      <c r="A38" s="376"/>
      <c r="B38" s="371" t="s">
        <v>297</v>
      </c>
      <c r="C38" s="384">
        <v>38</v>
      </c>
      <c r="D38" s="383">
        <v>163.92816919000001</v>
      </c>
      <c r="E38" s="380">
        <v>41.865445999999999</v>
      </c>
      <c r="F38" s="374"/>
    </row>
    <row r="39" spans="1:6" ht="16.149999999999999" customHeight="1">
      <c r="A39" s="376"/>
      <c r="B39" s="371" t="s">
        <v>296</v>
      </c>
      <c r="C39" s="384">
        <v>80</v>
      </c>
      <c r="D39" s="383">
        <v>109.56330545</v>
      </c>
      <c r="E39" s="380">
        <v>24.814977406250001</v>
      </c>
      <c r="F39" s="374"/>
    </row>
    <row r="40" spans="1:6" ht="16.149999999999999" customHeight="1">
      <c r="A40" s="376"/>
      <c r="B40" s="371" t="s">
        <v>295</v>
      </c>
      <c r="C40" s="384">
        <v>10</v>
      </c>
      <c r="D40" s="383">
        <v>106.47757</v>
      </c>
      <c r="E40" s="380">
        <v>191.84345500000001</v>
      </c>
      <c r="F40" s="374"/>
    </row>
    <row r="41" spans="1:6" ht="16.149999999999999" customHeight="1">
      <c r="A41" s="376"/>
      <c r="B41" s="371" t="s">
        <v>294</v>
      </c>
      <c r="C41" s="384">
        <v>29</v>
      </c>
      <c r="D41" s="383">
        <v>78.88664915999999</v>
      </c>
      <c r="E41" s="385">
        <v>23.180105999999999</v>
      </c>
      <c r="F41" s="374"/>
    </row>
    <row r="42" spans="1:6" ht="16.149999999999999" customHeight="1">
      <c r="A42" s="376"/>
      <c r="B42" s="371" t="s">
        <v>293</v>
      </c>
      <c r="C42" s="384">
        <v>18</v>
      </c>
      <c r="D42" s="383">
        <v>61.422187999999998</v>
      </c>
      <c r="E42" s="380">
        <v>52.03</v>
      </c>
      <c r="F42" s="374"/>
    </row>
    <row r="43" spans="1:6" ht="16.149999999999999" customHeight="1">
      <c r="A43" s="376"/>
      <c r="B43" s="371" t="s">
        <v>292</v>
      </c>
      <c r="C43" s="384">
        <v>25</v>
      </c>
      <c r="D43" s="383">
        <v>59.246059889999998</v>
      </c>
      <c r="E43" s="380">
        <v>45.338470999999998</v>
      </c>
      <c r="F43" s="374"/>
    </row>
    <row r="44" spans="1:6" ht="16.149999999999999" customHeight="1">
      <c r="A44" s="376"/>
      <c r="B44" s="371" t="s">
        <v>291</v>
      </c>
      <c r="C44" s="384">
        <v>17</v>
      </c>
      <c r="D44" s="383">
        <v>58.022283259999995</v>
      </c>
      <c r="E44" s="380">
        <v>91.178285000000002</v>
      </c>
      <c r="F44" s="374"/>
    </row>
    <row r="45" spans="1:6" ht="16.149999999999999" customHeight="1">
      <c r="A45" s="376"/>
      <c r="B45" s="371" t="s">
        <v>290</v>
      </c>
      <c r="C45" s="384">
        <v>18</v>
      </c>
      <c r="D45" s="383">
        <v>49.223419100000001</v>
      </c>
      <c r="E45" s="380">
        <v>4.9174049999999996</v>
      </c>
      <c r="F45" s="374"/>
    </row>
    <row r="46" spans="1:6" ht="16.149999999999999" customHeight="1">
      <c r="A46" s="376"/>
      <c r="B46" s="371" t="s">
        <v>289</v>
      </c>
      <c r="C46" s="384">
        <v>10</v>
      </c>
      <c r="D46" s="383">
        <v>40.772284999999997</v>
      </c>
      <c r="E46" s="380">
        <v>-38.994216000000002</v>
      </c>
      <c r="F46" s="374"/>
    </row>
    <row r="47" spans="1:6" ht="16.149999999999999" customHeight="1">
      <c r="A47" s="376"/>
      <c r="B47" s="371" t="s">
        <v>288</v>
      </c>
      <c r="C47" s="384">
        <v>17</v>
      </c>
      <c r="D47" s="383">
        <v>36.099397000000003</v>
      </c>
      <c r="E47" s="380">
        <v>27.227006500000002</v>
      </c>
      <c r="F47" s="374"/>
    </row>
    <row r="48" spans="1:6" ht="16.149999999999999" customHeight="1">
      <c r="A48" s="376"/>
      <c r="B48" s="371" t="s">
        <v>287</v>
      </c>
      <c r="C48" s="384">
        <v>2</v>
      </c>
      <c r="D48" s="383">
        <v>27.86</v>
      </c>
      <c r="E48" s="380">
        <v>1001.28797</v>
      </c>
      <c r="F48" s="374"/>
    </row>
    <row r="49" spans="1:6" ht="16.149999999999999" customHeight="1">
      <c r="A49" s="376"/>
      <c r="C49" s="384"/>
      <c r="D49" s="383"/>
      <c r="E49" s="380"/>
      <c r="F49" s="374"/>
    </row>
    <row r="50" spans="1:6" ht="15.75">
      <c r="A50" s="376"/>
      <c r="C50" s="381"/>
      <c r="D50" s="380"/>
      <c r="E50" s="380"/>
      <c r="F50" s="374"/>
    </row>
    <row r="51" spans="1:6" ht="15.75">
      <c r="A51" s="376"/>
      <c r="C51" s="381"/>
      <c r="D51" s="380"/>
      <c r="E51" s="380"/>
      <c r="F51" s="374"/>
    </row>
    <row r="52" spans="1:6" ht="18.75">
      <c r="A52" s="382"/>
      <c r="C52" s="381"/>
      <c r="D52" s="380"/>
      <c r="E52" s="380"/>
      <c r="F52" s="374"/>
    </row>
    <row r="53" spans="1:6" ht="18.75">
      <c r="A53" s="382"/>
      <c r="C53" s="381"/>
      <c r="D53" s="380"/>
      <c r="E53" s="380"/>
      <c r="F53" s="374"/>
    </row>
    <row r="54" spans="1:6" ht="18.75">
      <c r="A54" s="382"/>
      <c r="C54" s="381"/>
      <c r="D54" s="380"/>
      <c r="E54" s="380"/>
      <c r="F54" s="374"/>
    </row>
    <row r="55" spans="1:6" ht="18.75">
      <c r="A55" s="382"/>
      <c r="C55" s="381"/>
      <c r="D55" s="380"/>
      <c r="E55" s="380"/>
      <c r="F55" s="374"/>
    </row>
    <row r="56" spans="1:6" ht="18.75">
      <c r="A56" s="382"/>
      <c r="B56" s="382"/>
      <c r="C56" s="381"/>
      <c r="D56" s="380"/>
      <c r="E56" s="380"/>
      <c r="F56" s="374"/>
    </row>
    <row r="57" spans="1:6" ht="18.75">
      <c r="A57" s="382"/>
      <c r="B57" s="382"/>
      <c r="C57" s="381"/>
      <c r="D57" s="380"/>
      <c r="E57" s="380"/>
      <c r="F57" s="374"/>
    </row>
    <row r="58" spans="1:6" ht="18.75">
      <c r="A58" s="382"/>
      <c r="B58" s="373"/>
      <c r="C58" s="381"/>
      <c r="D58" s="380"/>
      <c r="E58" s="380"/>
      <c r="F58" s="374"/>
    </row>
    <row r="59" spans="1:6" ht="18.75">
      <c r="A59" s="382"/>
      <c r="B59" s="373"/>
      <c r="C59" s="381"/>
      <c r="D59" s="380"/>
      <c r="E59" s="380"/>
      <c r="F59" s="374"/>
    </row>
    <row r="60" spans="1:6" ht="18.75">
      <c r="A60" s="382"/>
      <c r="B60" s="382"/>
      <c r="C60" s="381"/>
      <c r="D60" s="380"/>
      <c r="E60" s="380"/>
      <c r="F60" s="374"/>
    </row>
    <row r="61" spans="1:6" ht="18.75">
      <c r="A61" s="382"/>
      <c r="B61" s="373"/>
      <c r="C61" s="381"/>
      <c r="D61" s="380"/>
      <c r="E61" s="380"/>
      <c r="F61" s="374"/>
    </row>
    <row r="62" spans="1:6" ht="18.75">
      <c r="A62" s="382"/>
      <c r="B62" s="382"/>
      <c r="C62" s="381"/>
      <c r="D62" s="380"/>
      <c r="E62" s="380"/>
      <c r="F62" s="374"/>
    </row>
    <row r="63" spans="1:6" ht="18.75">
      <c r="A63" s="382"/>
      <c r="B63" s="382"/>
      <c r="C63" s="381"/>
      <c r="D63" s="380"/>
      <c r="E63" s="380"/>
      <c r="F63" s="374"/>
    </row>
    <row r="64" spans="1:6" ht="15.75">
      <c r="A64" s="376"/>
      <c r="C64" s="379"/>
      <c r="D64" s="379"/>
      <c r="E64" s="374"/>
    </row>
    <row r="65" spans="1:5" ht="15.75">
      <c r="A65" s="376"/>
      <c r="C65" s="378"/>
      <c r="D65" s="377"/>
      <c r="E65" s="374"/>
    </row>
    <row r="66" spans="1:5" ht="15.75">
      <c r="A66" s="376"/>
      <c r="C66" s="375"/>
      <c r="D66" s="375"/>
      <c r="E66" s="374"/>
    </row>
    <row r="67" spans="1:5" ht="15.75">
      <c r="A67" s="369"/>
      <c r="B67" s="373"/>
      <c r="C67" s="368"/>
      <c r="D67" s="368"/>
      <c r="E67" s="374"/>
    </row>
    <row r="68" spans="1:5" ht="15.75">
      <c r="A68" s="369"/>
      <c r="B68" s="373"/>
      <c r="C68" s="368"/>
      <c r="D68" s="368"/>
      <c r="E68" s="374"/>
    </row>
    <row r="69" spans="1:5" ht="15.75">
      <c r="A69" s="369"/>
      <c r="B69" s="369"/>
      <c r="C69" s="368"/>
      <c r="D69" s="368"/>
      <c r="E69" s="374"/>
    </row>
    <row r="70" spans="1:5" ht="15.75">
      <c r="A70" s="369"/>
      <c r="B70" s="373"/>
      <c r="C70" s="368"/>
      <c r="D70" s="368"/>
      <c r="E70" s="374"/>
    </row>
    <row r="71" spans="1:5">
      <c r="A71" s="369"/>
      <c r="B71" s="373"/>
      <c r="C71" s="368"/>
      <c r="D71" s="368"/>
    </row>
    <row r="72" spans="1:5">
      <c r="A72" s="369"/>
      <c r="B72" s="369"/>
      <c r="C72" s="368"/>
      <c r="D72" s="368"/>
    </row>
    <row r="73" spans="1:5">
      <c r="A73" s="369"/>
      <c r="B73" s="369"/>
      <c r="C73" s="368"/>
      <c r="D73" s="368"/>
    </row>
    <row r="74" spans="1:5">
      <c r="A74" s="369"/>
      <c r="B74" s="369"/>
      <c r="C74" s="368"/>
      <c r="D74" s="368"/>
    </row>
    <row r="75" spans="1:5">
      <c r="A75" s="369"/>
      <c r="B75" s="369"/>
      <c r="C75" s="368"/>
      <c r="D75" s="368"/>
    </row>
    <row r="76" spans="1:5">
      <c r="A76" s="369"/>
      <c r="B76" s="369"/>
      <c r="C76" s="368"/>
      <c r="D76" s="368"/>
    </row>
    <row r="77" spans="1:5">
      <c r="A77" s="369"/>
      <c r="B77" s="369"/>
      <c r="C77" s="368"/>
      <c r="D77" s="368"/>
    </row>
    <row r="78" spans="1:5">
      <c r="A78" s="369"/>
      <c r="B78" s="369"/>
      <c r="C78" s="368"/>
      <c r="D78" s="368"/>
    </row>
    <row r="79" spans="1:5">
      <c r="A79" s="369"/>
      <c r="B79" s="369"/>
      <c r="C79" s="368"/>
      <c r="D79" s="368"/>
    </row>
    <row r="80" spans="1:5">
      <c r="A80" s="369"/>
      <c r="B80" s="369"/>
      <c r="C80" s="368"/>
      <c r="D80" s="368"/>
    </row>
    <row r="81" spans="1:4">
      <c r="A81" s="369"/>
      <c r="B81" s="369"/>
      <c r="C81" s="368"/>
      <c r="D81" s="368"/>
    </row>
    <row r="82" spans="1:4">
      <c r="A82" s="369"/>
      <c r="B82" s="369"/>
      <c r="C82" s="368"/>
      <c r="D82" s="368"/>
    </row>
    <row r="83" spans="1:4">
      <c r="A83" s="369"/>
      <c r="B83" s="372"/>
      <c r="C83" s="368"/>
      <c r="D83" s="368"/>
    </row>
    <row r="84" spans="1:4">
      <c r="A84" s="369"/>
      <c r="B84" s="371"/>
      <c r="C84" s="368"/>
      <c r="D84" s="368"/>
    </row>
    <row r="85" spans="1:4">
      <c r="A85" s="369"/>
      <c r="B85" s="370"/>
      <c r="C85" s="368"/>
      <c r="D85" s="368"/>
    </row>
    <row r="86" spans="1:4">
      <c r="A86" s="369"/>
      <c r="B86" s="369"/>
      <c r="C86" s="368"/>
      <c r="D86" s="368"/>
    </row>
    <row r="87" spans="1:4">
      <c r="A87" s="369"/>
      <c r="B87" s="369"/>
      <c r="C87" s="368"/>
      <c r="D87" s="368"/>
    </row>
    <row r="88" spans="1:4">
      <c r="A88" s="369"/>
      <c r="B88" s="369"/>
      <c r="C88" s="368"/>
      <c r="D88" s="36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K51"/>
  <sheetViews>
    <sheetView topLeftCell="A28" workbookViewId="0">
      <selection activeCell="C8" sqref="C8"/>
    </sheetView>
  </sheetViews>
  <sheetFormatPr defaultColWidth="10.28515625" defaultRowHeight="15.75"/>
  <cols>
    <col min="1" max="1" width="1.7109375" style="2" customWidth="1"/>
    <col min="2" max="2" width="38.28515625" style="2" customWidth="1"/>
    <col min="3" max="3" width="10.28515625" style="2" customWidth="1"/>
    <col min="4" max="4" width="9.85546875" style="2" customWidth="1"/>
    <col min="5" max="5" width="12.140625" style="2" customWidth="1"/>
    <col min="6" max="6" width="13.42578125" style="2" customWidth="1"/>
    <col min="7" max="7" width="10.42578125" style="2" customWidth="1"/>
    <col min="8" max="8" width="8.140625" style="4" customWidth="1"/>
    <col min="9" max="16384" width="10.28515625" style="2"/>
  </cols>
  <sheetData>
    <row r="1" spans="1:11" ht="18" customHeight="1">
      <c r="A1" s="1" t="s">
        <v>37</v>
      </c>
      <c r="B1" s="1"/>
      <c r="F1" s="4"/>
      <c r="G1" s="4"/>
    </row>
    <row r="2" spans="1:11" ht="18" customHeight="1">
      <c r="A2" s="1"/>
      <c r="B2" s="1"/>
      <c r="F2" s="4"/>
      <c r="G2" s="4"/>
    </row>
    <row r="3" spans="1:11" ht="18" customHeight="1">
      <c r="A3" s="5"/>
      <c r="B3" s="6"/>
      <c r="C3" s="7"/>
      <c r="D3" s="7"/>
      <c r="E3" s="7"/>
      <c r="F3" s="7"/>
      <c r="G3" s="7"/>
      <c r="H3" s="9" t="s">
        <v>1</v>
      </c>
    </row>
    <row r="4" spans="1:11" ht="18" customHeight="1">
      <c r="A4" s="10"/>
      <c r="B4" s="11"/>
      <c r="C4" s="12" t="s">
        <v>2</v>
      </c>
      <c r="D4" s="12" t="s">
        <v>3</v>
      </c>
      <c r="E4" s="12" t="s">
        <v>4</v>
      </c>
      <c r="F4" s="43" t="s">
        <v>38</v>
      </c>
      <c r="G4" s="43"/>
      <c r="H4" s="43"/>
    </row>
    <row r="5" spans="1:11" ht="18" customHeight="1">
      <c r="A5" s="5"/>
      <c r="B5" s="14"/>
      <c r="C5" s="15" t="s">
        <v>6</v>
      </c>
      <c r="D5" s="15" t="s">
        <v>7</v>
      </c>
      <c r="E5" s="15" t="s">
        <v>8</v>
      </c>
      <c r="F5" s="15" t="s">
        <v>6</v>
      </c>
      <c r="G5" s="15" t="s">
        <v>7</v>
      </c>
      <c r="H5" s="15" t="s">
        <v>4</v>
      </c>
    </row>
    <row r="6" spans="1:11" ht="18" customHeight="1">
      <c r="A6" s="5"/>
      <c r="B6" s="14"/>
      <c r="C6" s="16">
        <v>2024</v>
      </c>
      <c r="D6" s="16">
        <v>2024</v>
      </c>
      <c r="E6" s="16">
        <v>2024</v>
      </c>
      <c r="F6" s="16">
        <v>2024</v>
      </c>
      <c r="G6" s="16">
        <v>2024</v>
      </c>
      <c r="H6" s="16">
        <v>2024</v>
      </c>
    </row>
    <row r="7" spans="1:11" ht="18" customHeight="1">
      <c r="A7" s="5"/>
      <c r="B7" s="17"/>
      <c r="C7" s="15"/>
      <c r="D7" s="15"/>
      <c r="E7" s="15"/>
      <c r="F7" s="15"/>
      <c r="G7" s="15"/>
      <c r="H7" s="15"/>
    </row>
    <row r="8" spans="1:11" ht="20.100000000000001" customHeight="1">
      <c r="A8" s="22" t="s">
        <v>9</v>
      </c>
      <c r="B8" s="22"/>
      <c r="C8" s="23">
        <v>1510735.0529952822</v>
      </c>
      <c r="D8" s="23">
        <v>1561963.0887278125</v>
      </c>
      <c r="E8" s="23">
        <v>4472214.8712844718</v>
      </c>
      <c r="F8" s="35">
        <v>107.09323494576977</v>
      </c>
      <c r="G8" s="35">
        <v>107.40485312039641</v>
      </c>
      <c r="H8" s="36">
        <v>106.81643777797618</v>
      </c>
      <c r="J8" s="24"/>
      <c r="K8" s="37"/>
    </row>
    <row r="9" spans="1:11" ht="20.100000000000001" customHeight="1">
      <c r="A9" s="20"/>
      <c r="B9" s="22" t="s">
        <v>10</v>
      </c>
      <c r="C9" s="23">
        <v>151741.2100224616</v>
      </c>
      <c r="D9" s="23">
        <v>162421.00942081067</v>
      </c>
      <c r="E9" s="23">
        <v>460392.34278865973</v>
      </c>
      <c r="F9" s="35">
        <v>103.63991523036948</v>
      </c>
      <c r="G9" s="35">
        <v>102.58364963291635</v>
      </c>
      <c r="H9" s="36">
        <v>103.19690311457114</v>
      </c>
      <c r="J9" s="24"/>
      <c r="K9" s="37"/>
    </row>
    <row r="10" spans="1:11" ht="20.100000000000001" customHeight="1">
      <c r="A10" s="5"/>
      <c r="B10" s="26" t="s">
        <v>11</v>
      </c>
      <c r="C10" s="27">
        <v>107577.13189152832</v>
      </c>
      <c r="D10" s="27">
        <v>115289.15818081112</v>
      </c>
      <c r="E10" s="27">
        <v>335712.81679814699</v>
      </c>
      <c r="F10" s="38">
        <v>103.40970380291105</v>
      </c>
      <c r="G10" s="38">
        <v>102.03163734049025</v>
      </c>
      <c r="H10" s="39">
        <v>102.92360118008467</v>
      </c>
      <c r="J10" s="28"/>
      <c r="K10" s="37"/>
    </row>
    <row r="11" spans="1:11" ht="20.100000000000001" customHeight="1">
      <c r="A11" s="5"/>
      <c r="B11" s="26" t="s">
        <v>12</v>
      </c>
      <c r="C11" s="27">
        <v>7903.7942177722789</v>
      </c>
      <c r="D11" s="27">
        <v>7745.5179468323731</v>
      </c>
      <c r="E11" s="27">
        <v>21576</v>
      </c>
      <c r="F11" s="38">
        <v>106.00309352096644</v>
      </c>
      <c r="G11" s="38">
        <v>104.32396941429079</v>
      </c>
      <c r="H11" s="39">
        <v>104.95745384664383</v>
      </c>
      <c r="J11" s="28"/>
      <c r="K11" s="37"/>
    </row>
    <row r="12" spans="1:11" ht="20.100000000000001" customHeight="1">
      <c r="A12" s="5"/>
      <c r="B12" s="26" t="s">
        <v>13</v>
      </c>
      <c r="C12" s="27">
        <v>36260.283913161016</v>
      </c>
      <c r="D12" s="27">
        <v>39386.333293167161</v>
      </c>
      <c r="E12" s="27">
        <v>103102.82998381657</v>
      </c>
      <c r="F12" s="38">
        <v>103.82111651805619</v>
      </c>
      <c r="G12" s="38">
        <v>103.88805121847888</v>
      </c>
      <c r="H12" s="39">
        <v>103.72964324711072</v>
      </c>
      <c r="J12" s="28"/>
      <c r="K12" s="37"/>
    </row>
    <row r="13" spans="1:11" ht="20.100000000000001" customHeight="1">
      <c r="A13" s="20"/>
      <c r="B13" s="22" t="s">
        <v>14</v>
      </c>
      <c r="C13" s="23">
        <v>546796.72650399059</v>
      </c>
      <c r="D13" s="23">
        <v>587190.21332103293</v>
      </c>
      <c r="E13" s="23">
        <v>1623914.7184082062</v>
      </c>
      <c r="F13" s="35">
        <v>108.59579867660851</v>
      </c>
      <c r="G13" s="35">
        <v>109.10787110543092</v>
      </c>
      <c r="H13" s="36">
        <v>108.18574915224899</v>
      </c>
      <c r="J13" s="24"/>
      <c r="K13" s="37"/>
    </row>
    <row r="14" spans="1:11" ht="20.100000000000001" customHeight="1">
      <c r="A14" s="5"/>
      <c r="B14" s="26" t="s">
        <v>15</v>
      </c>
      <c r="C14" s="27">
        <v>448765</v>
      </c>
      <c r="D14" s="27">
        <v>476748</v>
      </c>
      <c r="E14" s="27">
        <v>1339368.626659824</v>
      </c>
      <c r="F14" s="38">
        <v>108.78084545748723</v>
      </c>
      <c r="G14" s="38">
        <v>109.58692982143647</v>
      </c>
      <c r="H14" s="39">
        <v>108.3375964015155</v>
      </c>
      <c r="J14" s="28"/>
      <c r="K14" s="37"/>
    </row>
    <row r="15" spans="1:11" ht="20.100000000000001" customHeight="1">
      <c r="A15" s="5"/>
      <c r="B15" s="29" t="s">
        <v>16</v>
      </c>
      <c r="C15" s="27">
        <v>38113.719961029536</v>
      </c>
      <c r="D15" s="27">
        <v>32224.938109129587</v>
      </c>
      <c r="E15" s="27">
        <v>108727.03194954808</v>
      </c>
      <c r="F15" s="38">
        <v>91.424720299847209</v>
      </c>
      <c r="G15" s="38">
        <v>92.908052844950845</v>
      </c>
      <c r="H15" s="39">
        <v>92.988162653435538</v>
      </c>
      <c r="J15" s="28"/>
      <c r="K15" s="37"/>
    </row>
    <row r="16" spans="1:11" ht="20.100000000000001" customHeight="1">
      <c r="A16" s="5"/>
      <c r="B16" s="29" t="s">
        <v>17</v>
      </c>
      <c r="C16" s="27">
        <v>346822.9390139766</v>
      </c>
      <c r="D16" s="27">
        <v>378618.07629169762</v>
      </c>
      <c r="E16" s="27">
        <v>1042964.9667048677</v>
      </c>
      <c r="F16" s="38">
        <v>110.39194710959568</v>
      </c>
      <c r="G16" s="38">
        <v>111.41231643907045</v>
      </c>
      <c r="H16" s="39">
        <v>109.76352403852307</v>
      </c>
      <c r="J16" s="28"/>
      <c r="K16" s="37"/>
    </row>
    <row r="17" spans="1:11" ht="27" customHeight="1">
      <c r="A17" s="5"/>
      <c r="B17" s="30" t="s">
        <v>18</v>
      </c>
      <c r="C17" s="27">
        <v>55191.873201572154</v>
      </c>
      <c r="D17" s="27">
        <v>56689.27016222688</v>
      </c>
      <c r="E17" s="27">
        <v>162280.24392535735</v>
      </c>
      <c r="F17" s="38">
        <v>113.3058640164264</v>
      </c>
      <c r="G17" s="38">
        <v>108.06113210764177</v>
      </c>
      <c r="H17" s="39">
        <v>111.11234453179759</v>
      </c>
      <c r="J17" s="28"/>
      <c r="K17" s="37"/>
    </row>
    <row r="18" spans="1:11" ht="27" customHeight="1">
      <c r="A18" s="5"/>
      <c r="B18" s="30" t="s">
        <v>19</v>
      </c>
      <c r="C18" s="27">
        <v>8635.8494709679926</v>
      </c>
      <c r="D18" s="27">
        <v>9216.3830360513057</v>
      </c>
      <c r="E18" s="27">
        <v>25397</v>
      </c>
      <c r="F18" s="38">
        <v>108.40060175893471</v>
      </c>
      <c r="G18" s="38">
        <v>114.32761978891288</v>
      </c>
      <c r="H18" s="39">
        <v>109.83323634664603</v>
      </c>
      <c r="J18" s="28"/>
      <c r="K18" s="37"/>
    </row>
    <row r="19" spans="1:11" ht="20.100000000000001" customHeight="1">
      <c r="A19" s="5"/>
      <c r="B19" s="26" t="s">
        <v>20</v>
      </c>
      <c r="C19" s="27">
        <v>98032.344856444222</v>
      </c>
      <c r="D19" s="27">
        <v>110441.54572192748</v>
      </c>
      <c r="E19" s="27">
        <v>284546.09174838214</v>
      </c>
      <c r="F19" s="38">
        <v>107.7566820930502</v>
      </c>
      <c r="G19" s="38">
        <v>107.08706788510742</v>
      </c>
      <c r="H19" s="39">
        <v>107.47667857211982</v>
      </c>
      <c r="J19" s="28"/>
      <c r="K19" s="37"/>
    </row>
    <row r="20" spans="1:11" ht="20.100000000000001" customHeight="1">
      <c r="A20" s="20"/>
      <c r="B20" s="31" t="s">
        <v>21</v>
      </c>
      <c r="C20" s="23">
        <v>677316.03162714466</v>
      </c>
      <c r="D20" s="23">
        <v>675595.30831884092</v>
      </c>
      <c r="E20" s="23">
        <v>1980800.6444238476</v>
      </c>
      <c r="F20" s="35">
        <v>107.10091956394703</v>
      </c>
      <c r="G20" s="35">
        <v>107.50585102489769</v>
      </c>
      <c r="H20" s="36">
        <v>106.94911768607258</v>
      </c>
      <c r="J20" s="24"/>
      <c r="K20" s="37"/>
    </row>
    <row r="21" spans="1:11" ht="27" customHeight="1">
      <c r="A21" s="5"/>
      <c r="B21" s="32" t="s">
        <v>22</v>
      </c>
      <c r="C21" s="27">
        <v>145220.80800290511</v>
      </c>
      <c r="D21" s="27">
        <v>138949.19346272448</v>
      </c>
      <c r="E21" s="27">
        <v>423804.99352728494</v>
      </c>
      <c r="F21" s="38">
        <v>107.6718262171326</v>
      </c>
      <c r="G21" s="38">
        <v>107.96861841659289</v>
      </c>
      <c r="H21" s="39">
        <v>107.56050280369374</v>
      </c>
      <c r="J21" s="28"/>
      <c r="K21" s="37"/>
    </row>
    <row r="22" spans="1:11" ht="20.100000000000001" customHeight="1">
      <c r="A22" s="5"/>
      <c r="B22" s="26" t="s">
        <v>23</v>
      </c>
      <c r="C22" s="27">
        <v>97929.563132723342</v>
      </c>
      <c r="D22" s="27">
        <v>86685.271724551538</v>
      </c>
      <c r="E22" s="27">
        <v>268777.14008006809</v>
      </c>
      <c r="F22" s="38">
        <v>111.51013055759759</v>
      </c>
      <c r="G22" s="38">
        <v>111.06527949270138</v>
      </c>
      <c r="H22" s="39">
        <v>111.03362752446829</v>
      </c>
      <c r="J22" s="28"/>
      <c r="K22" s="37"/>
    </row>
    <row r="23" spans="1:11" ht="20.100000000000001" customHeight="1">
      <c r="A23" s="5"/>
      <c r="B23" s="26" t="s">
        <v>24</v>
      </c>
      <c r="C23" s="27">
        <v>35830.050334145504</v>
      </c>
      <c r="D23" s="27">
        <v>39653.803010554577</v>
      </c>
      <c r="E23" s="27">
        <v>113252.53539761752</v>
      </c>
      <c r="F23" s="38">
        <v>111.12692825331243</v>
      </c>
      <c r="G23" s="38">
        <v>108.75258278185879</v>
      </c>
      <c r="H23" s="39">
        <v>109.48220734124381</v>
      </c>
      <c r="J23" s="28"/>
      <c r="K23" s="37"/>
    </row>
    <row r="24" spans="1:11" ht="20.100000000000001" customHeight="1">
      <c r="A24" s="5"/>
      <c r="B24" s="26" t="s">
        <v>25</v>
      </c>
      <c r="C24" s="27">
        <v>85376.00248955001</v>
      </c>
      <c r="D24" s="27">
        <v>88548.40743883251</v>
      </c>
      <c r="E24" s="27">
        <v>257660.46200731385</v>
      </c>
      <c r="F24" s="38">
        <v>105.11808935975755</v>
      </c>
      <c r="G24" s="38">
        <v>106.58278782350767</v>
      </c>
      <c r="H24" s="39">
        <v>105.38551935313802</v>
      </c>
      <c r="J24" s="28"/>
      <c r="K24" s="37"/>
    </row>
    <row r="25" spans="1:11" ht="20.100000000000001" customHeight="1">
      <c r="A25" s="5"/>
      <c r="B25" s="26" t="s">
        <v>26</v>
      </c>
      <c r="C25" s="27">
        <v>76638.892029995201</v>
      </c>
      <c r="D25" s="27">
        <v>86834.603717018676</v>
      </c>
      <c r="E25" s="27">
        <v>239292.53391207827</v>
      </c>
      <c r="F25" s="38">
        <v>106.12734945630076</v>
      </c>
      <c r="G25" s="38">
        <v>108.43811187189468</v>
      </c>
      <c r="H25" s="39">
        <v>106.46559872287023</v>
      </c>
      <c r="J25" s="28"/>
      <c r="K25" s="37"/>
    </row>
    <row r="26" spans="1:11" ht="20.100000000000001" customHeight="1">
      <c r="A26" s="5"/>
      <c r="B26" s="32" t="s">
        <v>27</v>
      </c>
      <c r="C26" s="27">
        <v>48835.679470331459</v>
      </c>
      <c r="D26" s="27">
        <v>51185.00284967832</v>
      </c>
      <c r="E26" s="27">
        <v>148152.67848873796</v>
      </c>
      <c r="F26" s="38">
        <v>102.42466195128861</v>
      </c>
      <c r="G26" s="38">
        <v>103.88742912275495</v>
      </c>
      <c r="H26" s="39">
        <v>102.71139585535565</v>
      </c>
      <c r="J26" s="28"/>
      <c r="K26" s="37"/>
    </row>
    <row r="27" spans="1:11" ht="20.100000000000001" customHeight="1">
      <c r="A27" s="5"/>
      <c r="B27" s="26" t="s">
        <v>28</v>
      </c>
      <c r="C27" s="27">
        <v>39854.471306458312</v>
      </c>
      <c r="D27" s="27">
        <v>41602.700311798479</v>
      </c>
      <c r="E27" s="27">
        <v>115852.05967026338</v>
      </c>
      <c r="F27" s="38">
        <v>106.20268593862072</v>
      </c>
      <c r="G27" s="38">
        <v>106.02107173646253</v>
      </c>
      <c r="H27" s="39">
        <v>106.07600159825394</v>
      </c>
      <c r="J27" s="28"/>
      <c r="K27" s="37"/>
    </row>
    <row r="28" spans="1:11" ht="20.100000000000001" customHeight="1">
      <c r="A28" s="5"/>
      <c r="B28" s="26" t="s">
        <v>29</v>
      </c>
      <c r="C28" s="27">
        <v>26500.133818958486</v>
      </c>
      <c r="D28" s="27">
        <v>23096.478305957331</v>
      </c>
      <c r="E28" s="27">
        <v>72715.965585328158</v>
      </c>
      <c r="F28" s="38">
        <v>111.72725837296314</v>
      </c>
      <c r="G28" s="38">
        <v>110.17368516230223</v>
      </c>
      <c r="H28" s="39">
        <v>110.67281505758912</v>
      </c>
      <c r="J28" s="28"/>
      <c r="K28" s="37"/>
    </row>
    <row r="29" spans="1:11" ht="42" customHeight="1">
      <c r="A29" s="5"/>
      <c r="B29" s="32" t="s">
        <v>30</v>
      </c>
      <c r="C29" s="27">
        <v>30154.876540310983</v>
      </c>
      <c r="D29" s="27">
        <v>29404.418551489252</v>
      </c>
      <c r="E29" s="27">
        <v>82753.780478645116</v>
      </c>
      <c r="F29" s="38">
        <v>105.98999999999998</v>
      </c>
      <c r="G29" s="38">
        <v>107.35</v>
      </c>
      <c r="H29" s="39">
        <v>106.29888909047051</v>
      </c>
      <c r="J29" s="28"/>
      <c r="K29" s="37"/>
    </row>
    <row r="30" spans="1:11" ht="20.100000000000001" customHeight="1">
      <c r="A30" s="5"/>
      <c r="B30" s="32" t="s">
        <v>31</v>
      </c>
      <c r="C30" s="27">
        <v>47649.185942562566</v>
      </c>
      <c r="D30" s="27">
        <v>46403.81851170845</v>
      </c>
      <c r="E30" s="27">
        <v>134113.86437373358</v>
      </c>
      <c r="F30" s="38">
        <v>104.69415818056862</v>
      </c>
      <c r="G30" s="38">
        <v>105.10924504934476</v>
      </c>
      <c r="H30" s="39">
        <v>104.71000000000006</v>
      </c>
      <c r="J30" s="28"/>
      <c r="K30" s="37"/>
    </row>
    <row r="31" spans="1:11" ht="18" customHeight="1">
      <c r="A31" s="5"/>
      <c r="B31" s="26" t="s">
        <v>32</v>
      </c>
      <c r="C31" s="27">
        <v>20359.024067097038</v>
      </c>
      <c r="D31" s="27">
        <v>21409.71027103308</v>
      </c>
      <c r="E31" s="27">
        <v>57432.611979952511</v>
      </c>
      <c r="F31" s="38">
        <v>104.20558604310641</v>
      </c>
      <c r="G31" s="38">
        <v>104.36391342972686</v>
      </c>
      <c r="H31" s="39">
        <v>104.23583142617639</v>
      </c>
      <c r="J31" s="28"/>
      <c r="K31" s="37"/>
    </row>
    <row r="32" spans="1:11" ht="18" customHeight="1">
      <c r="A32" s="5"/>
      <c r="B32" s="26" t="s">
        <v>33</v>
      </c>
      <c r="C32" s="27">
        <v>11246.014162703854</v>
      </c>
      <c r="D32" s="27">
        <v>11158.583791545174</v>
      </c>
      <c r="E32" s="27">
        <v>33546.056906265469</v>
      </c>
      <c r="F32" s="38">
        <v>107.16346695810664</v>
      </c>
      <c r="G32" s="38">
        <v>107.1661308248276</v>
      </c>
      <c r="H32" s="39">
        <v>107.07010621247225</v>
      </c>
      <c r="J32" s="28"/>
      <c r="K32" s="37"/>
    </row>
    <row r="33" spans="1:11" ht="20.100000000000001" customHeight="1">
      <c r="A33" s="5"/>
      <c r="B33" s="26" t="s">
        <v>34</v>
      </c>
      <c r="C33" s="27">
        <v>10106.39021779165</v>
      </c>
      <c r="D33" s="27">
        <v>9031.9150232725078</v>
      </c>
      <c r="E33" s="27">
        <v>28599.247715772683</v>
      </c>
      <c r="F33" s="38">
        <v>105.40930472832153</v>
      </c>
      <c r="G33" s="38">
        <v>105.12861788253642</v>
      </c>
      <c r="H33" s="39">
        <v>105.11699251469702</v>
      </c>
      <c r="J33" s="28"/>
      <c r="K33" s="37"/>
    </row>
    <row r="34" spans="1:11" ht="42" customHeight="1">
      <c r="A34" s="5"/>
      <c r="B34" s="32" t="s">
        <v>35</v>
      </c>
      <c r="C34" s="27">
        <v>1614.9401116111487</v>
      </c>
      <c r="D34" s="27">
        <v>1631.4013486766244</v>
      </c>
      <c r="E34" s="27">
        <v>4846.7143007862614</v>
      </c>
      <c r="F34" s="38">
        <v>105.48903773809081</v>
      </c>
      <c r="G34" s="38">
        <v>106.40677380503676</v>
      </c>
      <c r="H34" s="39">
        <v>105.69</v>
      </c>
      <c r="J34" s="28"/>
      <c r="K34" s="37"/>
    </row>
    <row r="35" spans="1:11" ht="20.100000000000001" customHeight="1">
      <c r="A35" s="20"/>
      <c r="B35" s="22" t="s">
        <v>36</v>
      </c>
      <c r="C35" s="23">
        <v>134881.08484168537</v>
      </c>
      <c r="D35" s="23">
        <v>136756.55766712813</v>
      </c>
      <c r="E35" s="23">
        <v>407107.16566375794</v>
      </c>
      <c r="F35" s="35">
        <v>105.09990000000001</v>
      </c>
      <c r="G35" s="35">
        <v>105.7299</v>
      </c>
      <c r="H35" s="36">
        <v>105.04545989627208</v>
      </c>
      <c r="J35" s="24"/>
      <c r="K35" s="37"/>
    </row>
    <row r="36" spans="1:11">
      <c r="A36" s="4"/>
      <c r="B36" s="4"/>
      <c r="C36" s="40"/>
      <c r="D36" s="40"/>
      <c r="E36" s="40"/>
      <c r="F36" s="40"/>
      <c r="G36" s="41"/>
      <c r="H36" s="42"/>
    </row>
    <row r="37" spans="1:11">
      <c r="A37" s="4"/>
      <c r="B37" s="4"/>
      <c r="F37" s="4"/>
      <c r="G37" s="4"/>
    </row>
    <row r="38" spans="1:11">
      <c r="A38" s="4"/>
      <c r="B38" s="4"/>
      <c r="F38" s="4"/>
      <c r="G38" s="4"/>
    </row>
    <row r="39" spans="1:11">
      <c r="A39" s="4"/>
      <c r="B39" s="4"/>
      <c r="D39" s="37"/>
      <c r="F39" s="4"/>
      <c r="G39" s="4"/>
    </row>
    <row r="40" spans="1:11">
      <c r="A40" s="4"/>
      <c r="B40" s="4"/>
      <c r="D40" s="37"/>
      <c r="F40" s="4"/>
      <c r="G40" s="4"/>
    </row>
    <row r="41" spans="1:11">
      <c r="A41" s="4"/>
      <c r="B41" s="4"/>
      <c r="D41" s="37"/>
      <c r="F41" s="4"/>
      <c r="G41" s="4"/>
    </row>
    <row r="42" spans="1:11">
      <c r="A42" s="4"/>
      <c r="B42" s="4"/>
      <c r="D42" s="37"/>
      <c r="F42" s="4"/>
      <c r="G42" s="4"/>
    </row>
    <row r="43" spans="1:11">
      <c r="A43" s="4"/>
      <c r="B43" s="4"/>
      <c r="D43" s="37"/>
      <c r="F43" s="4"/>
      <c r="G43" s="4"/>
    </row>
    <row r="44" spans="1:11">
      <c r="A44" s="4"/>
      <c r="B44" s="4"/>
      <c r="D44" s="37"/>
      <c r="F44" s="4"/>
      <c r="G44" s="4"/>
    </row>
    <row r="45" spans="1:11">
      <c r="A45" s="4"/>
      <c r="B45" s="4"/>
      <c r="D45" s="37"/>
      <c r="F45" s="4"/>
      <c r="G45" s="4"/>
    </row>
    <row r="46" spans="1:11">
      <c r="A46" s="4"/>
      <c r="B46" s="4"/>
      <c r="D46" s="37"/>
      <c r="F46" s="4"/>
      <c r="G46" s="4"/>
    </row>
    <row r="47" spans="1:11">
      <c r="A47" s="4"/>
      <c r="B47" s="4"/>
      <c r="D47" s="37"/>
      <c r="F47" s="4"/>
      <c r="G47" s="4"/>
    </row>
    <row r="48" spans="1:11">
      <c r="D48" s="37"/>
    </row>
    <row r="49" spans="4:4">
      <c r="D49" s="37"/>
    </row>
    <row r="50" spans="4:4">
      <c r="D50" s="37"/>
    </row>
    <row r="51" spans="4:4">
      <c r="D51" s="37"/>
    </row>
  </sheetData>
  <mergeCells count="1">
    <mergeCell ref="F4:H4"/>
  </mergeCells>
  <pageMargins left="0.86614173228346503" right="0.17" top="0.74803149606299202" bottom="0.511811023622047" header="0.43307086614173201" footer="0.31496062992126"/>
  <pageSetup paperSize="9" firstPageNumber="37" orientation="portrait" r:id="rId1"/>
  <headerFooter alignWithMargins="0">
    <oddHeader>&amp;C&amp;"Times New Roman,Regular"&amp;13&amp;P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BF7F-BA84-40CB-9069-6CED5F4F5D4A}">
  <sheetPr>
    <tabColor rgb="FFC00000"/>
  </sheetPr>
  <dimension ref="A1:I27"/>
  <sheetViews>
    <sheetView topLeftCell="C1" zoomScaleNormal="100" workbookViewId="0">
      <selection activeCell="F9" sqref="F9"/>
    </sheetView>
  </sheetViews>
  <sheetFormatPr defaultColWidth="10.28515625" defaultRowHeight="12.75"/>
  <cols>
    <col min="1" max="1" width="3" style="405" customWidth="1"/>
    <col min="2" max="2" width="34.42578125" style="405" customWidth="1"/>
    <col min="3" max="3" width="13" style="405" customWidth="1"/>
    <col min="4" max="5" width="11.5703125" style="405" customWidth="1"/>
    <col min="6" max="6" width="14.5703125" style="405" customWidth="1"/>
    <col min="7" max="7" width="11.5703125" style="405" customWidth="1"/>
    <col min="8" max="8" width="15.42578125" style="405" customWidth="1"/>
    <col min="9" max="16384" width="10.28515625" style="405"/>
  </cols>
  <sheetData>
    <row r="1" spans="1:9" ht="20.100000000000001" customHeight="1">
      <c r="A1" s="442" t="s">
        <v>334</v>
      </c>
      <c r="B1" s="442"/>
      <c r="C1" s="442"/>
      <c r="D1" s="442"/>
      <c r="E1" s="442"/>
      <c r="F1" s="442"/>
      <c r="G1" s="442"/>
      <c r="H1" s="442"/>
    </row>
    <row r="2" spans="1:9" ht="20.100000000000001" customHeight="1">
      <c r="A2" s="182"/>
      <c r="B2" s="441"/>
      <c r="C2" s="441"/>
      <c r="D2" s="441"/>
      <c r="E2" s="441"/>
      <c r="F2" s="440"/>
      <c r="G2" s="440"/>
      <c r="H2" s="440"/>
    </row>
    <row r="3" spans="1:9" s="431" customFormat="1" ht="20.100000000000001" customHeight="1">
      <c r="A3" s="439"/>
      <c r="B3" s="439"/>
      <c r="C3" s="412"/>
      <c r="D3" s="412"/>
      <c r="E3" s="412"/>
      <c r="F3" s="412"/>
      <c r="G3" s="412"/>
      <c r="H3" s="438" t="s">
        <v>1</v>
      </c>
    </row>
    <row r="4" spans="1:9" s="431" customFormat="1" ht="16.149999999999999" customHeight="1">
      <c r="A4" s="412"/>
      <c r="B4" s="412"/>
      <c r="C4" s="437" t="s">
        <v>81</v>
      </c>
      <c r="D4" s="437" t="s">
        <v>3</v>
      </c>
      <c r="E4" s="436" t="s">
        <v>3</v>
      </c>
      <c r="F4" s="436"/>
      <c r="G4" s="435" t="s">
        <v>333</v>
      </c>
      <c r="H4" s="435"/>
    </row>
    <row r="5" spans="1:9" s="431" customFormat="1" ht="16.149999999999999" customHeight="1">
      <c r="A5" s="412"/>
      <c r="B5" s="412"/>
      <c r="C5" s="434" t="s">
        <v>176</v>
      </c>
      <c r="D5" s="434" t="s">
        <v>118</v>
      </c>
      <c r="E5" s="433" t="s">
        <v>329</v>
      </c>
      <c r="F5" s="433"/>
      <c r="G5" s="432" t="s">
        <v>332</v>
      </c>
      <c r="H5" s="432"/>
    </row>
    <row r="6" spans="1:9" ht="16.149999999999999" customHeight="1">
      <c r="A6" s="412"/>
      <c r="B6" s="412"/>
      <c r="C6" s="430">
        <v>2024</v>
      </c>
      <c r="D6" s="430">
        <v>2024</v>
      </c>
      <c r="E6" s="429" t="s">
        <v>79</v>
      </c>
      <c r="F6" s="429" t="s">
        <v>331</v>
      </c>
      <c r="G6" s="428" t="s">
        <v>330</v>
      </c>
      <c r="H6" s="427" t="s">
        <v>329</v>
      </c>
      <c r="I6" s="426"/>
    </row>
    <row r="7" spans="1:9" s="423" customFormat="1" ht="6.6" customHeight="1">
      <c r="A7" s="413"/>
      <c r="B7" s="412"/>
      <c r="C7" s="425"/>
      <c r="D7" s="425"/>
      <c r="E7" s="412"/>
      <c r="F7" s="412"/>
      <c r="G7" s="412"/>
      <c r="H7" s="425"/>
      <c r="I7" s="424"/>
    </row>
    <row r="8" spans="1:9" ht="20.100000000000001" customHeight="1">
      <c r="A8" s="422" t="s">
        <v>9</v>
      </c>
      <c r="B8" s="422"/>
      <c r="C8" s="421">
        <v>529241.81099170214</v>
      </c>
      <c r="D8" s="421">
        <v>535773.05746755004</v>
      </c>
      <c r="E8" s="421">
        <v>4703401.1006486909</v>
      </c>
      <c r="F8" s="420">
        <v>100</v>
      </c>
      <c r="G8" s="419">
        <v>107.63386592294519</v>
      </c>
      <c r="H8" s="419">
        <v>108.76695359625641</v>
      </c>
    </row>
    <row r="9" spans="1:9" ht="20.100000000000001" customHeight="1">
      <c r="A9" s="413"/>
      <c r="B9" s="412" t="s">
        <v>328</v>
      </c>
      <c r="C9" s="416">
        <v>404976.89950217638</v>
      </c>
      <c r="D9" s="416">
        <v>411272.17662090791</v>
      </c>
      <c r="E9" s="416">
        <v>3630236.2947530239</v>
      </c>
      <c r="F9" s="415">
        <v>77.183217358441809</v>
      </c>
      <c r="G9" s="414">
        <v>107.70130455714886</v>
      </c>
      <c r="H9" s="414">
        <v>107.93571586491821</v>
      </c>
    </row>
    <row r="10" spans="1:9" ht="20.100000000000001" customHeight="1">
      <c r="A10" s="418"/>
      <c r="B10" s="417" t="s">
        <v>327</v>
      </c>
      <c r="C10" s="416">
        <v>62448.1</v>
      </c>
      <c r="D10" s="416">
        <v>61727.365919624717</v>
      </c>
      <c r="E10" s="416">
        <v>542962.43559494172</v>
      </c>
      <c r="F10" s="415">
        <v>11.544038536710309</v>
      </c>
      <c r="G10" s="414">
        <v>107.94000530832474</v>
      </c>
      <c r="H10" s="414">
        <v>113.56709339291142</v>
      </c>
    </row>
    <row r="11" spans="1:9" ht="20.100000000000001" customHeight="1">
      <c r="A11" s="413"/>
      <c r="B11" s="412" t="s">
        <v>326</v>
      </c>
      <c r="C11" s="416">
        <v>5256.7779250306039</v>
      </c>
      <c r="D11" s="416">
        <v>5058.3773401389099</v>
      </c>
      <c r="E11" s="416">
        <v>45606.55</v>
      </c>
      <c r="F11" s="415">
        <v>0.96965045132361705</v>
      </c>
      <c r="G11" s="414">
        <v>101.86325979148485</v>
      </c>
      <c r="H11" s="414">
        <v>116.65654345580903</v>
      </c>
    </row>
    <row r="12" spans="1:9" ht="20.100000000000001" customHeight="1">
      <c r="A12" s="413"/>
      <c r="B12" s="412" t="s">
        <v>325</v>
      </c>
      <c r="C12" s="416">
        <v>56559.974373062498</v>
      </c>
      <c r="D12" s="416">
        <v>57715.137586878474</v>
      </c>
      <c r="E12" s="416">
        <v>484595.82699977513</v>
      </c>
      <c r="F12" s="415">
        <v>10.303093795954164</v>
      </c>
      <c r="G12" s="414">
        <v>107.3622101397647</v>
      </c>
      <c r="H12" s="414">
        <v>109.20039679972125</v>
      </c>
    </row>
    <row r="13" spans="1:9" ht="20.100000000000001" customHeight="1">
      <c r="A13" s="413"/>
      <c r="B13" s="412"/>
      <c r="C13" s="412"/>
      <c r="D13" s="412"/>
      <c r="E13" s="412"/>
      <c r="F13" s="412"/>
      <c r="G13" s="412"/>
      <c r="H13" s="412"/>
    </row>
    <row r="14" spans="1:9" ht="20.100000000000001" customHeight="1">
      <c r="A14" s="413"/>
      <c r="B14" s="412"/>
      <c r="C14" s="412"/>
      <c r="D14" s="412"/>
      <c r="E14" s="412"/>
      <c r="F14" s="412"/>
      <c r="G14" s="412"/>
      <c r="H14" s="412"/>
    </row>
    <row r="15" spans="1:9" ht="20.100000000000001" customHeight="1">
      <c r="A15" s="412"/>
      <c r="B15" s="412"/>
      <c r="C15" s="412"/>
      <c r="D15" s="412"/>
      <c r="E15" s="412"/>
      <c r="F15" s="412"/>
      <c r="G15" s="412"/>
      <c r="H15" s="412"/>
    </row>
    <row r="16" spans="1:9" ht="20.100000000000001" customHeight="1">
      <c r="A16" s="413"/>
      <c r="B16" s="412"/>
      <c r="C16" s="411"/>
      <c r="D16" s="411"/>
    </row>
    <row r="17" spans="2:6" ht="20.100000000000001" customHeight="1">
      <c r="C17" s="411"/>
      <c r="D17" s="411"/>
    </row>
    <row r="18" spans="2:6" ht="20.100000000000001" customHeight="1">
      <c r="C18" s="406"/>
      <c r="D18" s="406"/>
      <c r="E18" s="406"/>
      <c r="F18" s="406"/>
    </row>
    <row r="19" spans="2:6" ht="20.100000000000001" customHeight="1">
      <c r="B19" s="409"/>
      <c r="D19" s="408"/>
      <c r="E19" s="406"/>
      <c r="F19" s="406"/>
    </row>
    <row r="20" spans="2:6" ht="20.100000000000001" customHeight="1">
      <c r="B20" s="409"/>
      <c r="D20" s="408"/>
      <c r="E20" s="406"/>
      <c r="F20" s="406"/>
    </row>
    <row r="21" spans="2:6" ht="20.100000000000001" customHeight="1">
      <c r="B21" s="410"/>
      <c r="D21" s="408"/>
      <c r="E21" s="406"/>
      <c r="F21" s="406"/>
    </row>
    <row r="22" spans="2:6" ht="20.100000000000001" customHeight="1">
      <c r="B22" s="409"/>
      <c r="D22" s="408"/>
      <c r="E22" s="406"/>
      <c r="F22" s="406"/>
    </row>
    <row r="23" spans="2:6" ht="20.100000000000001" customHeight="1">
      <c r="B23" s="409"/>
      <c r="D23" s="408"/>
      <c r="E23" s="407"/>
      <c r="F23" s="406"/>
    </row>
    <row r="24" spans="2:6" ht="20.100000000000001" customHeight="1">
      <c r="C24" s="406"/>
      <c r="D24" s="406"/>
      <c r="E24" s="406"/>
      <c r="F24" s="406"/>
    </row>
    <row r="25" spans="2:6" ht="20.100000000000001" customHeight="1">
      <c r="C25" s="406"/>
      <c r="D25" s="406"/>
      <c r="E25" s="406"/>
      <c r="F25" s="406"/>
    </row>
    <row r="26" spans="2:6" ht="20.100000000000001" customHeight="1">
      <c r="C26" s="406"/>
      <c r="D26" s="406"/>
      <c r="E26" s="406"/>
      <c r="F26" s="406"/>
    </row>
    <row r="27" spans="2:6">
      <c r="C27" s="406"/>
      <c r="D27" s="406"/>
      <c r="E27" s="406"/>
      <c r="F27" s="406"/>
    </row>
  </sheetData>
  <mergeCells count="5">
    <mergeCell ref="E4:F4"/>
    <mergeCell ref="G4:H4"/>
    <mergeCell ref="E5:F5"/>
    <mergeCell ref="G5:H5"/>
    <mergeCell ref="A8:B8"/>
  </mergeCells>
  <pageMargins left="0.86614173228346458" right="0.47244094488188981" top="0.74803149606299213" bottom="0.51181102362204722" header="0.43307086614173229" footer="0.23622047244094491"/>
  <pageSetup paperSize="9" firstPageNumber="38" orientation="portrait" r:id="rId1"/>
  <headerFooter alignWithMargins="0">
    <oddHeader>&amp;C&amp;13&amp;P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9B557-A35E-49CE-B966-F4C5F1A9DD35}">
  <sheetPr>
    <tabColor rgb="FFC00000"/>
  </sheetPr>
  <dimension ref="A1:G23"/>
  <sheetViews>
    <sheetView workbookViewId="0">
      <selection activeCell="F9" sqref="F9"/>
    </sheetView>
  </sheetViews>
  <sheetFormatPr defaultColWidth="8" defaultRowHeight="18" customHeight="1"/>
  <cols>
    <col min="1" max="1" width="3" style="412" customWidth="1"/>
    <col min="2" max="2" width="32" style="412" customWidth="1"/>
    <col min="3" max="4" width="12.5703125" style="412" customWidth="1"/>
    <col min="5" max="5" width="12.28515625" style="412" customWidth="1"/>
    <col min="6" max="6" width="12.7109375" style="412" customWidth="1"/>
    <col min="7" max="16384" width="8" style="412"/>
  </cols>
  <sheetData>
    <row r="1" spans="1:7" ht="21.75" customHeight="1">
      <c r="A1" s="442" t="s">
        <v>338</v>
      </c>
      <c r="B1" s="440"/>
      <c r="E1" s="452"/>
      <c r="G1" s="440"/>
    </row>
    <row r="2" spans="1:7" ht="18" customHeight="1">
      <c r="A2" s="442"/>
      <c r="B2" s="440"/>
      <c r="E2" s="452"/>
      <c r="F2" s="405"/>
      <c r="G2" s="440"/>
    </row>
    <row r="3" spans="1:7" ht="18" customHeight="1">
      <c r="C3" s="439"/>
      <c r="D3" s="439"/>
      <c r="E3" s="439"/>
      <c r="F3" s="438" t="s">
        <v>1</v>
      </c>
    </row>
    <row r="4" spans="1:7" ht="25.5" customHeight="1">
      <c r="A4" s="343"/>
      <c r="B4" s="343"/>
      <c r="C4" s="451" t="s">
        <v>81</v>
      </c>
      <c r="D4" s="451" t="s">
        <v>3</v>
      </c>
      <c r="E4" s="177" t="s">
        <v>337</v>
      </c>
      <c r="F4" s="177"/>
    </row>
    <row r="5" spans="1:7" ht="18" customHeight="1">
      <c r="A5" s="339"/>
      <c r="B5" s="339"/>
      <c r="C5" s="175" t="s">
        <v>336</v>
      </c>
      <c r="D5" s="175" t="s">
        <v>335</v>
      </c>
      <c r="E5" s="175" t="s">
        <v>336</v>
      </c>
      <c r="F5" s="175" t="s">
        <v>335</v>
      </c>
    </row>
    <row r="6" spans="1:7" ht="18" customHeight="1">
      <c r="A6" s="339"/>
      <c r="B6" s="339"/>
      <c r="C6" s="16">
        <v>2024</v>
      </c>
      <c r="D6" s="16">
        <v>2024</v>
      </c>
      <c r="E6" s="16">
        <v>2024</v>
      </c>
      <c r="F6" s="16">
        <v>2024</v>
      </c>
    </row>
    <row r="7" spans="1:7" ht="18" customHeight="1">
      <c r="C7" s="450"/>
      <c r="D7" s="450"/>
      <c r="E7" s="449"/>
      <c r="F7" s="405"/>
    </row>
    <row r="8" spans="1:7" ht="18" customHeight="1">
      <c r="A8" s="448" t="s">
        <v>9</v>
      </c>
      <c r="B8" s="448"/>
      <c r="C8" s="447">
        <v>1564164.3412188364</v>
      </c>
      <c r="D8" s="447">
        <v>1590964.4411489107</v>
      </c>
      <c r="E8" s="446">
        <v>109.13244549632827</v>
      </c>
      <c r="F8" s="446">
        <v>108.39998538128322</v>
      </c>
    </row>
    <row r="9" spans="1:7" ht="18" customHeight="1">
      <c r="A9" s="413"/>
      <c r="B9" s="412" t="s">
        <v>328</v>
      </c>
      <c r="C9" s="444">
        <v>1210611.2097978559</v>
      </c>
      <c r="D9" s="444">
        <v>1219638.5434660213</v>
      </c>
      <c r="E9" s="443">
        <v>107.98700850530061</v>
      </c>
      <c r="F9" s="443">
        <v>107.96843949929202</v>
      </c>
    </row>
    <row r="10" spans="1:7" ht="18" customHeight="1">
      <c r="A10" s="413"/>
      <c r="B10" s="445" t="s">
        <v>327</v>
      </c>
      <c r="C10" s="444">
        <v>181019.64489419651</v>
      </c>
      <c r="D10" s="444">
        <v>186035.02277496899</v>
      </c>
      <c r="E10" s="443">
        <v>116.66539767404669</v>
      </c>
      <c r="F10" s="443">
        <v>110.255906253815</v>
      </c>
    </row>
    <row r="11" spans="1:7" ht="18" customHeight="1">
      <c r="A11" s="413"/>
      <c r="B11" s="412" t="s">
        <v>326</v>
      </c>
      <c r="C11" s="444">
        <v>15440.043334232192</v>
      </c>
      <c r="D11" s="444">
        <v>16001.684188070254</v>
      </c>
      <c r="E11" s="443">
        <v>120.62992051345623</v>
      </c>
      <c r="F11" s="443">
        <v>110.95078760393442</v>
      </c>
    </row>
    <row r="12" spans="1:7" ht="18" customHeight="1">
      <c r="A12" s="413"/>
      <c r="B12" s="412" t="s">
        <v>325</v>
      </c>
      <c r="C12" s="444">
        <v>157093.4431925519</v>
      </c>
      <c r="D12" s="444">
        <v>169289.19071985001</v>
      </c>
      <c r="E12" s="443">
        <v>108.91150057132317</v>
      </c>
      <c r="F12" s="443">
        <v>109.2879444580695</v>
      </c>
    </row>
    <row r="13" spans="1:7" ht="18" customHeight="1">
      <c r="A13" s="382"/>
      <c r="B13" s="382"/>
      <c r="C13" s="382"/>
      <c r="D13" s="382"/>
      <c r="E13" s="382"/>
      <c r="F13" s="382"/>
    </row>
    <row r="14" spans="1:7" ht="18" customHeight="1">
      <c r="A14" s="382"/>
      <c r="B14" s="382"/>
      <c r="C14" s="382"/>
      <c r="D14" s="382"/>
      <c r="E14" s="382"/>
      <c r="F14" s="382"/>
    </row>
    <row r="15" spans="1:7" ht="18" customHeight="1">
      <c r="A15" s="382"/>
      <c r="B15" s="382"/>
      <c r="C15" s="382"/>
      <c r="D15" s="382"/>
      <c r="E15" s="382"/>
      <c r="F15" s="382"/>
    </row>
    <row r="16" spans="1:7" ht="18" customHeight="1">
      <c r="A16" s="382"/>
      <c r="B16" s="382"/>
      <c r="C16" s="382"/>
      <c r="D16" s="382"/>
      <c r="E16" s="382"/>
      <c r="F16" s="382"/>
    </row>
    <row r="17" spans="1:6" ht="18" customHeight="1">
      <c r="A17" s="382"/>
      <c r="B17" s="382"/>
      <c r="C17" s="382"/>
      <c r="D17" s="382"/>
      <c r="E17" s="382"/>
      <c r="F17" s="382"/>
    </row>
    <row r="18" spans="1:6" ht="18" customHeight="1">
      <c r="A18" s="382"/>
      <c r="B18" s="382"/>
      <c r="C18" s="382"/>
      <c r="D18" s="382"/>
      <c r="E18" s="382"/>
      <c r="F18" s="382"/>
    </row>
    <row r="19" spans="1:6" ht="18" customHeight="1">
      <c r="A19" s="382"/>
      <c r="B19" s="382"/>
      <c r="C19" s="382"/>
      <c r="D19" s="382"/>
      <c r="E19" s="382"/>
      <c r="F19" s="382"/>
    </row>
    <row r="20" spans="1:6" ht="18" customHeight="1">
      <c r="A20" s="382"/>
      <c r="B20" s="382"/>
      <c r="C20" s="382"/>
      <c r="D20" s="382"/>
      <c r="E20" s="382"/>
      <c r="F20" s="382"/>
    </row>
    <row r="21" spans="1:6" ht="18" customHeight="1">
      <c r="A21" s="382"/>
      <c r="B21" s="382"/>
      <c r="C21" s="382"/>
      <c r="D21" s="382"/>
      <c r="E21" s="382"/>
      <c r="F21" s="382"/>
    </row>
    <row r="22" spans="1:6" ht="18" customHeight="1">
      <c r="A22" s="382"/>
      <c r="B22" s="382"/>
      <c r="C22" s="382"/>
      <c r="D22" s="382"/>
      <c r="E22" s="382"/>
      <c r="F22" s="382"/>
    </row>
    <row r="23" spans="1:6" ht="18" customHeight="1">
      <c r="A23" s="382"/>
      <c r="B23" s="382"/>
      <c r="C23" s="382"/>
      <c r="D23" s="382"/>
      <c r="E23" s="382"/>
      <c r="F23" s="382"/>
    </row>
  </sheetData>
  <mergeCells count="1">
    <mergeCell ref="E4:F4"/>
  </mergeCells>
  <pageMargins left="0.86614173228346458" right="0.47244094488188981" top="0.74803149606299213" bottom="0.51181102362204722" header="0.43307086614173229" footer="0.23622047244094491"/>
  <pageSetup paperSize="9" firstPageNumber="38" orientation="portrait" r:id="rId1"/>
  <headerFooter alignWithMargins="0">
    <oddHeader>&amp;C&amp;13&amp;P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E1C74-7362-4EB2-BBAA-C3EE08475690}">
  <dimension ref="A1:R74"/>
  <sheetViews>
    <sheetView workbookViewId="0">
      <selection sqref="A1:M1"/>
    </sheetView>
  </sheetViews>
  <sheetFormatPr defaultColWidth="9.140625" defaultRowHeight="12"/>
  <cols>
    <col min="1" max="1" width="1.140625" style="453" customWidth="1"/>
    <col min="2" max="2" width="37.7109375" style="454" customWidth="1"/>
    <col min="3" max="3" width="6.28515625" style="453" bestFit="1" customWidth="1"/>
    <col min="4" max="4" width="6" style="453" customWidth="1"/>
    <col min="5" max="5" width="0.42578125" style="453" customWidth="1"/>
    <col min="6" max="6" width="6.28515625" style="453" bestFit="1" customWidth="1"/>
    <col min="7" max="7" width="7" style="453" bestFit="1" customWidth="1"/>
    <col min="8" max="8" width="0.5703125" style="453" customWidth="1"/>
    <col min="9" max="9" width="8.28515625" style="453" customWidth="1"/>
    <col min="10" max="10" width="8.42578125" style="453" customWidth="1"/>
    <col min="11" max="11" width="0.42578125" style="453" customWidth="1"/>
    <col min="12" max="12" width="8" style="453" customWidth="1"/>
    <col min="13" max="13" width="9.140625" style="453" customWidth="1"/>
    <col min="14" max="16384" width="9.140625" style="453"/>
  </cols>
  <sheetData>
    <row r="1" spans="1:18" s="490" customFormat="1" ht="18" customHeight="1">
      <c r="A1" s="491" t="s">
        <v>383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</row>
    <row r="2" spans="1:18" ht="16.5">
      <c r="B2" s="489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</row>
    <row r="3" spans="1:18">
      <c r="B3" s="487"/>
      <c r="C3" s="461"/>
      <c r="D3" s="461"/>
      <c r="E3" s="461"/>
      <c r="F3" s="461"/>
      <c r="G3" s="486"/>
      <c r="H3" s="486"/>
      <c r="I3" s="486"/>
      <c r="J3" s="485"/>
      <c r="K3" s="485"/>
      <c r="L3" s="485"/>
      <c r="M3" s="484" t="s">
        <v>382</v>
      </c>
    </row>
    <row r="4" spans="1:18" ht="15.75" customHeight="1">
      <c r="A4" s="483"/>
      <c r="B4" s="482"/>
      <c r="C4" s="478" t="s">
        <v>2</v>
      </c>
      <c r="D4" s="478"/>
      <c r="E4" s="481"/>
      <c r="F4" s="478" t="s">
        <v>2</v>
      </c>
      <c r="G4" s="478"/>
      <c r="H4" s="478"/>
      <c r="I4" s="480" t="s">
        <v>381</v>
      </c>
      <c r="J4" s="478"/>
      <c r="K4" s="479"/>
      <c r="L4" s="478" t="s">
        <v>121</v>
      </c>
      <c r="M4" s="478"/>
    </row>
    <row r="5" spans="1:18" ht="15.75" customHeight="1">
      <c r="B5" s="473"/>
      <c r="C5" s="477" t="s">
        <v>118</v>
      </c>
      <c r="D5" s="477"/>
      <c r="E5" s="476"/>
      <c r="F5" s="477" t="s">
        <v>4</v>
      </c>
      <c r="G5" s="477"/>
      <c r="H5" s="477"/>
      <c r="I5" s="477" t="s">
        <v>380</v>
      </c>
      <c r="J5" s="477"/>
      <c r="K5" s="461"/>
      <c r="L5" s="477" t="s">
        <v>380</v>
      </c>
      <c r="M5" s="477"/>
    </row>
    <row r="6" spans="1:18" ht="15.75" customHeight="1">
      <c r="B6" s="473"/>
      <c r="C6" s="474">
        <v>2024</v>
      </c>
      <c r="D6" s="474"/>
      <c r="E6" s="476"/>
      <c r="F6" s="474" t="s">
        <v>200</v>
      </c>
      <c r="G6" s="474"/>
      <c r="H6" s="475"/>
      <c r="I6" s="474" t="s">
        <v>51</v>
      </c>
      <c r="J6" s="474"/>
      <c r="K6" s="461"/>
      <c r="L6" s="474" t="s">
        <v>51</v>
      </c>
      <c r="M6" s="474"/>
    </row>
    <row r="7" spans="1:18" ht="15.75" customHeight="1">
      <c r="B7" s="473"/>
      <c r="C7" s="471" t="s">
        <v>379</v>
      </c>
      <c r="D7" s="471" t="s">
        <v>378</v>
      </c>
      <c r="E7" s="471"/>
      <c r="F7" s="472" t="s">
        <v>379</v>
      </c>
      <c r="G7" s="471" t="s">
        <v>378</v>
      </c>
      <c r="H7" s="471"/>
      <c r="I7" s="472" t="s">
        <v>379</v>
      </c>
      <c r="J7" s="471" t="s">
        <v>378</v>
      </c>
      <c r="K7" s="471"/>
      <c r="L7" s="470" t="s">
        <v>379</v>
      </c>
      <c r="M7" s="470" t="s">
        <v>378</v>
      </c>
    </row>
    <row r="8" spans="1:18" ht="15.75" customHeight="1">
      <c r="B8" s="469"/>
      <c r="C8" s="461"/>
      <c r="D8" s="461"/>
      <c r="E8" s="461"/>
      <c r="F8" s="461"/>
      <c r="G8" s="461"/>
      <c r="H8" s="461"/>
      <c r="I8" s="457"/>
      <c r="J8" s="457"/>
      <c r="K8" s="457"/>
      <c r="L8" s="457"/>
      <c r="M8" s="457"/>
    </row>
    <row r="9" spans="1:18" s="456" customFormat="1" ht="15.75" customHeight="1">
      <c r="A9" s="468" t="s">
        <v>9</v>
      </c>
      <c r="C9" s="467"/>
      <c r="D9" s="465">
        <v>34049.626710999997</v>
      </c>
      <c r="E9" s="467"/>
      <c r="F9" s="467"/>
      <c r="G9" s="465">
        <v>299625.13218100002</v>
      </c>
      <c r="H9" s="467"/>
      <c r="I9" s="463"/>
      <c r="J9" s="463">
        <v>110.69993328632282</v>
      </c>
      <c r="K9" s="463"/>
      <c r="L9" s="463"/>
      <c r="M9" s="463">
        <v>115.36324729375681</v>
      </c>
    </row>
    <row r="10" spans="1:18" ht="15.75" customHeight="1">
      <c r="B10" s="466" t="s">
        <v>377</v>
      </c>
      <c r="C10" s="461"/>
      <c r="D10" s="465">
        <v>9388.747832999994</v>
      </c>
      <c r="E10" s="467"/>
      <c r="F10" s="467"/>
      <c r="G10" s="465">
        <v>83466.453921000008</v>
      </c>
      <c r="H10" s="467"/>
      <c r="I10" s="463"/>
      <c r="J10" s="463">
        <v>115.96469389725242</v>
      </c>
      <c r="K10" s="457"/>
      <c r="L10" s="463"/>
      <c r="M10" s="463">
        <v>120.72737898601267</v>
      </c>
      <c r="N10" s="456"/>
      <c r="O10" s="456"/>
      <c r="P10" s="456"/>
      <c r="Q10" s="456"/>
      <c r="R10" s="456"/>
    </row>
    <row r="11" spans="1:18" ht="15.75" customHeight="1">
      <c r="B11" s="466" t="s">
        <v>376</v>
      </c>
      <c r="C11" s="461"/>
      <c r="D11" s="465">
        <v>24660.878878000003</v>
      </c>
      <c r="E11" s="465"/>
      <c r="F11" s="465"/>
      <c r="G11" s="465">
        <v>216158.67826000002</v>
      </c>
      <c r="H11" s="465"/>
      <c r="I11" s="463"/>
      <c r="J11" s="463">
        <v>108.81907107327598</v>
      </c>
      <c r="K11" s="457"/>
      <c r="L11" s="463"/>
      <c r="M11" s="463">
        <v>113.41738291499964</v>
      </c>
      <c r="N11" s="456"/>
      <c r="O11" s="456"/>
      <c r="P11" s="456"/>
      <c r="Q11" s="456"/>
      <c r="R11" s="456"/>
    </row>
    <row r="12" spans="1:18" ht="15.75" customHeight="1">
      <c r="B12" s="464" t="s">
        <v>375</v>
      </c>
      <c r="C12" s="461"/>
      <c r="D12" s="458">
        <v>148.580375</v>
      </c>
      <c r="E12" s="461"/>
      <c r="F12" s="461"/>
      <c r="G12" s="458">
        <v>1430.6052709999999</v>
      </c>
      <c r="H12" s="461"/>
      <c r="I12" s="463"/>
      <c r="J12" s="457">
        <v>225.14588114621662</v>
      </c>
      <c r="K12" s="457"/>
      <c r="L12" s="463"/>
      <c r="M12" s="457">
        <v>105.21227678276563</v>
      </c>
      <c r="N12" s="456"/>
      <c r="O12" s="456"/>
      <c r="P12" s="456"/>
      <c r="Q12" s="456"/>
      <c r="R12" s="456"/>
    </row>
    <row r="13" spans="1:18" ht="15.75" customHeight="1">
      <c r="B13" s="459" t="s">
        <v>374</v>
      </c>
      <c r="C13" s="461"/>
      <c r="D13" s="458">
        <v>24512.298503000002</v>
      </c>
      <c r="E13" s="458"/>
      <c r="F13" s="458"/>
      <c r="G13" s="458">
        <v>214728.07298900001</v>
      </c>
      <c r="H13" s="461"/>
      <c r="I13" s="463"/>
      <c r="J13" s="457">
        <v>108.479336109315</v>
      </c>
      <c r="K13" s="457"/>
      <c r="L13" s="463"/>
      <c r="M13" s="457">
        <v>113.47634245786709</v>
      </c>
      <c r="N13" s="456"/>
      <c r="O13" s="456"/>
      <c r="P13" s="456"/>
      <c r="Q13" s="456"/>
      <c r="R13" s="456"/>
    </row>
    <row r="14" spans="1:18" ht="15.75" customHeight="1">
      <c r="A14" s="462" t="s">
        <v>373</v>
      </c>
      <c r="C14" s="461"/>
      <c r="D14" s="461"/>
      <c r="E14" s="461"/>
      <c r="F14" s="461"/>
      <c r="G14" s="461"/>
      <c r="H14" s="461"/>
      <c r="I14" s="457"/>
      <c r="J14" s="457"/>
      <c r="K14" s="457"/>
      <c r="L14" s="457"/>
      <c r="M14" s="457"/>
      <c r="N14" s="456"/>
      <c r="O14" s="456"/>
      <c r="P14" s="456"/>
      <c r="Q14" s="456"/>
      <c r="R14" s="456"/>
    </row>
    <row r="15" spans="1:18" ht="15.75" customHeight="1">
      <c r="B15" s="459" t="s">
        <v>372</v>
      </c>
      <c r="C15" s="458"/>
      <c r="D15" s="458">
        <v>922.20448899999997</v>
      </c>
      <c r="E15" s="458"/>
      <c r="F15" s="458"/>
      <c r="G15" s="458">
        <v>7229.2351390000003</v>
      </c>
      <c r="H15" s="458"/>
      <c r="I15" s="457"/>
      <c r="J15" s="457">
        <v>113.67375679421883</v>
      </c>
      <c r="K15" s="457"/>
      <c r="L15" s="457"/>
      <c r="M15" s="457">
        <v>109.54464591484501</v>
      </c>
      <c r="N15" s="456"/>
      <c r="O15" s="456"/>
      <c r="P15" s="456"/>
      <c r="Q15" s="456"/>
      <c r="R15" s="456"/>
    </row>
    <row r="16" spans="1:18" ht="15.75" customHeight="1">
      <c r="B16" s="459" t="s">
        <v>371</v>
      </c>
      <c r="C16" s="458"/>
      <c r="D16" s="458">
        <v>917.620948</v>
      </c>
      <c r="E16" s="458"/>
      <c r="F16" s="458"/>
      <c r="G16" s="458">
        <v>5641.7288639999997</v>
      </c>
      <c r="H16" s="458"/>
      <c r="I16" s="457"/>
      <c r="J16" s="457">
        <v>137.6321043804929</v>
      </c>
      <c r="K16" s="457"/>
      <c r="L16" s="457"/>
      <c r="M16" s="457">
        <v>133.91164337457948</v>
      </c>
      <c r="N16" s="456"/>
      <c r="O16" s="456"/>
      <c r="P16" s="456"/>
      <c r="Q16" s="456"/>
      <c r="R16" s="456"/>
    </row>
    <row r="17" spans="2:18" ht="15.75" customHeight="1">
      <c r="B17" s="459" t="s">
        <v>370</v>
      </c>
      <c r="C17" s="458">
        <v>56.653586537949771</v>
      </c>
      <c r="D17" s="458">
        <v>372.90993800000001</v>
      </c>
      <c r="E17" s="458"/>
      <c r="F17" s="458">
        <v>543.12358653794979</v>
      </c>
      <c r="G17" s="458">
        <v>3151.727523</v>
      </c>
      <c r="H17" s="458"/>
      <c r="I17" s="457">
        <v>99.868824104410109</v>
      </c>
      <c r="J17" s="457">
        <v>120.44866899256787</v>
      </c>
      <c r="K17" s="457"/>
      <c r="L17" s="457">
        <v>120.02015051874248</v>
      </c>
      <c r="M17" s="457">
        <v>121.71958020844028</v>
      </c>
      <c r="N17" s="456"/>
      <c r="O17" s="456"/>
      <c r="P17" s="456"/>
      <c r="Q17" s="456"/>
      <c r="R17" s="456"/>
    </row>
    <row r="18" spans="2:18" ht="15.75" customHeight="1">
      <c r="B18" s="459" t="s">
        <v>369</v>
      </c>
      <c r="C18" s="458">
        <v>52.464496861145193</v>
      </c>
      <c r="D18" s="458">
        <v>286.93687799999998</v>
      </c>
      <c r="E18" s="458"/>
      <c r="F18" s="458">
        <v>1108.755496861145</v>
      </c>
      <c r="G18" s="458">
        <v>4311.7226440000004</v>
      </c>
      <c r="H18" s="458"/>
      <c r="I18" s="457">
        <v>102.98262216340208</v>
      </c>
      <c r="J18" s="457">
        <v>170.13992497858862</v>
      </c>
      <c r="K18" s="457"/>
      <c r="L18" s="457">
        <v>88.484184402212591</v>
      </c>
      <c r="M18" s="457">
        <v>137.782739384671</v>
      </c>
      <c r="N18" s="456"/>
      <c r="O18" s="456"/>
      <c r="P18" s="456"/>
      <c r="Q18" s="456"/>
      <c r="R18" s="456"/>
    </row>
    <row r="19" spans="2:18" ht="15.75" customHeight="1">
      <c r="B19" s="459" t="s">
        <v>368</v>
      </c>
      <c r="C19" s="458">
        <v>13.189357776304959</v>
      </c>
      <c r="D19" s="458">
        <v>23.116315</v>
      </c>
      <c r="E19" s="458"/>
      <c r="F19" s="458">
        <v>105.98935777630496</v>
      </c>
      <c r="G19" s="458">
        <v>185.64506299999999</v>
      </c>
      <c r="H19" s="458"/>
      <c r="I19" s="457">
        <v>122.29353524622123</v>
      </c>
      <c r="J19" s="457">
        <v>122.46732483215277</v>
      </c>
      <c r="K19" s="457"/>
      <c r="L19" s="457">
        <v>129.72199715599407</v>
      </c>
      <c r="M19" s="457">
        <v>131.89755656067192</v>
      </c>
      <c r="N19" s="456"/>
      <c r="O19" s="456"/>
      <c r="P19" s="456"/>
      <c r="Q19" s="456"/>
      <c r="R19" s="456"/>
    </row>
    <row r="20" spans="2:18" ht="15.75" customHeight="1">
      <c r="B20" s="459" t="s">
        <v>367</v>
      </c>
      <c r="C20" s="458">
        <v>17.707173237302836</v>
      </c>
      <c r="D20" s="458">
        <v>110.472543</v>
      </c>
      <c r="E20" s="458"/>
      <c r="F20" s="458">
        <v>200.63717323730285</v>
      </c>
      <c r="G20" s="458">
        <v>989.78044399999999</v>
      </c>
      <c r="H20" s="458"/>
      <c r="I20" s="457">
        <v>97.770267999021783</v>
      </c>
      <c r="J20" s="457">
        <v>163.73283021711347</v>
      </c>
      <c r="K20" s="457"/>
      <c r="L20" s="457">
        <v>97.362656371221149</v>
      </c>
      <c r="M20" s="457">
        <v>145.02270151952698</v>
      </c>
      <c r="N20" s="456"/>
      <c r="O20" s="456"/>
      <c r="P20" s="456"/>
      <c r="Q20" s="456"/>
      <c r="R20" s="456"/>
    </row>
    <row r="21" spans="2:18" ht="15.75" customHeight="1">
      <c r="B21" s="460" t="s">
        <v>366</v>
      </c>
      <c r="C21" s="458">
        <v>837.77154880866647</v>
      </c>
      <c r="D21" s="458">
        <v>510.39399400000002</v>
      </c>
      <c r="E21" s="458"/>
      <c r="F21" s="458">
        <v>6988.1405488086657</v>
      </c>
      <c r="G21" s="458">
        <v>4353.3187660000003</v>
      </c>
      <c r="H21" s="458"/>
      <c r="I21" s="457">
        <v>138.41423722684092</v>
      </c>
      <c r="J21" s="457">
        <v>135.13456859485075</v>
      </c>
      <c r="K21" s="457"/>
      <c r="L21" s="457">
        <v>108.86546410462006</v>
      </c>
      <c r="M21" s="457">
        <v>122.97620927929161</v>
      </c>
      <c r="N21" s="456"/>
      <c r="O21" s="456"/>
      <c r="P21" s="456"/>
      <c r="Q21" s="456"/>
      <c r="R21" s="456"/>
    </row>
    <row r="22" spans="2:18" ht="15.75" customHeight="1">
      <c r="B22" s="459" t="s">
        <v>365</v>
      </c>
      <c r="C22" s="458">
        <v>118.82154581907254</v>
      </c>
      <c r="D22" s="458">
        <v>56.764772999999998</v>
      </c>
      <c r="E22" s="458"/>
      <c r="F22" s="458">
        <v>1914.8045458190725</v>
      </c>
      <c r="G22" s="458">
        <v>879.24918200000002</v>
      </c>
      <c r="H22" s="458"/>
      <c r="I22" s="457">
        <v>45.28639818089647</v>
      </c>
      <c r="J22" s="457">
        <v>46.275861668101435</v>
      </c>
      <c r="K22" s="457"/>
      <c r="L22" s="457">
        <v>89.895281063824299</v>
      </c>
      <c r="M22" s="457">
        <v>98.622444009807623</v>
      </c>
      <c r="N22" s="456"/>
      <c r="O22" s="456"/>
      <c r="P22" s="456"/>
      <c r="Q22" s="456"/>
      <c r="R22" s="456"/>
    </row>
    <row r="23" spans="2:18" ht="15.75" customHeight="1">
      <c r="B23" s="459" t="s">
        <v>364</v>
      </c>
      <c r="C23" s="458">
        <v>1998.9622606105982</v>
      </c>
      <c r="D23" s="458">
        <v>75.732538000000005</v>
      </c>
      <c r="E23" s="458"/>
      <c r="F23" s="458">
        <v>22548.479260610598</v>
      </c>
      <c r="G23" s="458">
        <v>862.67895999999996</v>
      </c>
      <c r="H23" s="458"/>
      <c r="I23" s="457">
        <v>86.046893240030073</v>
      </c>
      <c r="J23" s="457">
        <v>80.496258266453779</v>
      </c>
      <c r="K23" s="457"/>
      <c r="L23" s="457">
        <v>95.713735845766621</v>
      </c>
      <c r="M23" s="457">
        <v>84.87863208775164</v>
      </c>
      <c r="N23" s="456"/>
      <c r="O23" s="456"/>
      <c r="P23" s="456"/>
      <c r="Q23" s="456"/>
      <c r="R23" s="456"/>
    </row>
    <row r="24" spans="2:18" ht="15.75" customHeight="1">
      <c r="B24" s="459" t="s">
        <v>363</v>
      </c>
      <c r="C24" s="458">
        <v>211.95493796517624</v>
      </c>
      <c r="D24" s="458">
        <v>148.580375</v>
      </c>
      <c r="E24" s="458"/>
      <c r="F24" s="458">
        <v>2077.4659379651762</v>
      </c>
      <c r="G24" s="458">
        <v>1430.6052709999999</v>
      </c>
      <c r="H24" s="458"/>
      <c r="I24" s="457">
        <v>250.49333801947205</v>
      </c>
      <c r="J24" s="457">
        <v>225.14588114621662</v>
      </c>
      <c r="K24" s="457"/>
      <c r="L24" s="457">
        <v>102.32748672012131</v>
      </c>
      <c r="M24" s="457">
        <v>105.21227678276563</v>
      </c>
      <c r="N24" s="456"/>
      <c r="O24" s="456"/>
      <c r="P24" s="456"/>
      <c r="Q24" s="456"/>
      <c r="R24" s="456"/>
    </row>
    <row r="25" spans="2:18" ht="15.75" customHeight="1">
      <c r="B25" s="459" t="s">
        <v>362</v>
      </c>
      <c r="C25" s="458">
        <v>169.12373915394659</v>
      </c>
      <c r="D25" s="458">
        <v>118.811215</v>
      </c>
      <c r="E25" s="458"/>
      <c r="F25" s="458">
        <v>1782.7777391539466</v>
      </c>
      <c r="G25" s="458">
        <v>1441.4588779999999</v>
      </c>
      <c r="H25" s="458"/>
      <c r="I25" s="457">
        <v>102.37142667575428</v>
      </c>
      <c r="J25" s="457">
        <v>79.412686991120424</v>
      </c>
      <c r="K25" s="457"/>
      <c r="L25" s="457">
        <v>107.09908165379356</v>
      </c>
      <c r="M25" s="457">
        <v>103.16436646961296</v>
      </c>
      <c r="N25" s="456"/>
      <c r="O25" s="456"/>
      <c r="P25" s="456"/>
      <c r="Q25" s="456"/>
      <c r="R25" s="456"/>
    </row>
    <row r="26" spans="2:18" ht="15.75" customHeight="1">
      <c r="B26" s="459" t="s">
        <v>361</v>
      </c>
      <c r="C26" s="458"/>
      <c r="D26" s="458">
        <v>225.99544399999999</v>
      </c>
      <c r="E26" s="458"/>
      <c r="F26" s="458"/>
      <c r="G26" s="458">
        <v>2042.6216039999999</v>
      </c>
      <c r="H26" s="458"/>
      <c r="I26" s="457"/>
      <c r="J26" s="457">
        <v>144.98974375766792</v>
      </c>
      <c r="K26" s="457"/>
      <c r="L26" s="457"/>
      <c r="M26" s="457">
        <v>114.22506713807049</v>
      </c>
      <c r="N26" s="456"/>
      <c r="O26" s="456"/>
      <c r="P26" s="456"/>
      <c r="Q26" s="456"/>
      <c r="R26" s="456"/>
    </row>
    <row r="27" spans="2:18" ht="15.75" customHeight="1">
      <c r="B27" s="459" t="s">
        <v>360</v>
      </c>
      <c r="C27" s="458"/>
      <c r="D27" s="458">
        <v>206.709011</v>
      </c>
      <c r="E27" s="458"/>
      <c r="F27" s="458"/>
      <c r="G27" s="458">
        <v>2004.4230560000001</v>
      </c>
      <c r="H27" s="458"/>
      <c r="I27" s="457"/>
      <c r="J27" s="457">
        <v>128.31965198396688</v>
      </c>
      <c r="K27" s="457"/>
      <c r="L27" s="457"/>
      <c r="M27" s="457">
        <v>112.59312047937875</v>
      </c>
      <c r="N27" s="456"/>
      <c r="O27" s="456"/>
      <c r="P27" s="456"/>
      <c r="Q27" s="456"/>
      <c r="R27" s="456"/>
    </row>
    <row r="28" spans="2:18" ht="15.75" customHeight="1">
      <c r="B28" s="459" t="s">
        <v>359</v>
      </c>
      <c r="C28" s="458">
        <v>232.46040949614692</v>
      </c>
      <c r="D28" s="458">
        <v>246.858609</v>
      </c>
      <c r="E28" s="458"/>
      <c r="F28" s="458">
        <v>1814.2534094961468</v>
      </c>
      <c r="G28" s="458">
        <v>2000.38327</v>
      </c>
      <c r="H28" s="458"/>
      <c r="I28" s="457">
        <v>153.62782657001134</v>
      </c>
      <c r="J28" s="457">
        <v>146.76410524048015</v>
      </c>
      <c r="K28" s="457"/>
      <c r="L28" s="457">
        <v>133.95957773156647</v>
      </c>
      <c r="M28" s="457">
        <v>129.24616235220213</v>
      </c>
      <c r="N28" s="456"/>
      <c r="O28" s="456"/>
      <c r="P28" s="456"/>
      <c r="Q28" s="456"/>
      <c r="R28" s="456"/>
    </row>
    <row r="29" spans="2:18" ht="15.75" customHeight="1">
      <c r="B29" s="459" t="s">
        <v>358</v>
      </c>
      <c r="C29" s="458"/>
      <c r="D29" s="458">
        <v>521.88176199999998</v>
      </c>
      <c r="E29" s="458"/>
      <c r="F29" s="458"/>
      <c r="G29" s="458">
        <v>4858.8266860000003</v>
      </c>
      <c r="H29" s="458"/>
      <c r="I29" s="457"/>
      <c r="J29" s="457">
        <v>124.96935210501337</v>
      </c>
      <c r="K29" s="457"/>
      <c r="L29" s="457"/>
      <c r="M29" s="457">
        <v>130.82817908645058</v>
      </c>
      <c r="N29" s="456"/>
      <c r="O29" s="456"/>
      <c r="P29" s="456"/>
      <c r="Q29" s="456"/>
      <c r="R29" s="456"/>
    </row>
    <row r="30" spans="2:18" ht="15.75" customHeight="1">
      <c r="B30" s="459" t="s">
        <v>357</v>
      </c>
      <c r="C30" s="458">
        <v>197.75830974376828</v>
      </c>
      <c r="D30" s="458">
        <v>335.67647199999999</v>
      </c>
      <c r="E30" s="458"/>
      <c r="F30" s="458">
        <v>1319.8533097437682</v>
      </c>
      <c r="G30" s="458">
        <v>2096.1324159999999</v>
      </c>
      <c r="H30" s="458"/>
      <c r="I30" s="457">
        <v>102.2196944877436</v>
      </c>
      <c r="J30" s="457">
        <v>133.20287874731727</v>
      </c>
      <c r="K30" s="457"/>
      <c r="L30" s="457">
        <v>94.1059129854047</v>
      </c>
      <c r="M30" s="457">
        <v>111.71626336634695</v>
      </c>
      <c r="N30" s="456"/>
      <c r="O30" s="456"/>
      <c r="P30" s="456"/>
      <c r="Q30" s="456"/>
      <c r="R30" s="456"/>
    </row>
    <row r="31" spans="2:18" ht="15.75" customHeight="1">
      <c r="B31" s="459" t="s">
        <v>356</v>
      </c>
      <c r="C31" s="458"/>
      <c r="D31" s="458">
        <v>312.586769</v>
      </c>
      <c r="E31" s="458"/>
      <c r="F31" s="458"/>
      <c r="G31" s="458">
        <v>3065.9348209999998</v>
      </c>
      <c r="H31" s="458"/>
      <c r="I31" s="457"/>
      <c r="J31" s="457">
        <v>129.35014294830304</v>
      </c>
      <c r="K31" s="457"/>
      <c r="L31" s="457"/>
      <c r="M31" s="457">
        <v>111.44116392885037</v>
      </c>
      <c r="N31" s="456"/>
      <c r="O31" s="456"/>
      <c r="P31" s="456"/>
      <c r="Q31" s="456"/>
      <c r="R31" s="456"/>
    </row>
    <row r="32" spans="2:18" ht="15.75" customHeight="1">
      <c r="B32" s="459" t="s">
        <v>355</v>
      </c>
      <c r="C32" s="458"/>
      <c r="D32" s="458">
        <v>1253.621533</v>
      </c>
      <c r="E32" s="458"/>
      <c r="F32" s="458"/>
      <c r="G32" s="458">
        <v>11686.155581999999</v>
      </c>
      <c r="H32" s="458"/>
      <c r="I32" s="457"/>
      <c r="J32" s="457">
        <v>111.21992816863309</v>
      </c>
      <c r="K32" s="457"/>
      <c r="L32" s="457"/>
      <c r="M32" s="457">
        <v>121.49653769747277</v>
      </c>
      <c r="N32" s="456"/>
      <c r="O32" s="456"/>
      <c r="P32" s="456"/>
      <c r="Q32" s="456"/>
      <c r="R32" s="456"/>
    </row>
    <row r="33" spans="2:18" ht="15.75" customHeight="1">
      <c r="B33" s="459" t="s">
        <v>354</v>
      </c>
      <c r="C33" s="458"/>
      <c r="D33" s="458">
        <v>158.70590300000001</v>
      </c>
      <c r="E33" s="458"/>
      <c r="F33" s="458"/>
      <c r="G33" s="458">
        <v>1577.0144749999999</v>
      </c>
      <c r="H33" s="458"/>
      <c r="I33" s="457"/>
      <c r="J33" s="457">
        <v>99.910577378622619</v>
      </c>
      <c r="K33" s="457"/>
      <c r="L33" s="457"/>
      <c r="M33" s="457">
        <v>99.115336429582129</v>
      </c>
      <c r="N33" s="456"/>
      <c r="O33" s="456"/>
      <c r="P33" s="456"/>
      <c r="Q33" s="456"/>
      <c r="R33" s="456"/>
    </row>
    <row r="34" spans="2:18" ht="15.75" customHeight="1">
      <c r="B34" s="459" t="s">
        <v>353</v>
      </c>
      <c r="C34" s="458">
        <v>142.98957071278821</v>
      </c>
      <c r="D34" s="458">
        <v>336.56323700000002</v>
      </c>
      <c r="E34" s="458"/>
      <c r="F34" s="458">
        <v>1362.6065707127882</v>
      </c>
      <c r="G34" s="458">
        <v>3255.7622249999999</v>
      </c>
      <c r="H34" s="458"/>
      <c r="I34" s="457">
        <v>93.015261283176159</v>
      </c>
      <c r="J34" s="457">
        <v>199.83208096735314</v>
      </c>
      <c r="K34" s="457"/>
      <c r="L34" s="457">
        <v>103.50779044770269</v>
      </c>
      <c r="M34" s="457">
        <v>100.11139802289276</v>
      </c>
      <c r="N34" s="456"/>
      <c r="O34" s="456"/>
      <c r="P34" s="456"/>
      <c r="Q34" s="456"/>
      <c r="R34" s="456"/>
    </row>
    <row r="35" spans="2:18" ht="15.75" customHeight="1">
      <c r="B35" s="459" t="s">
        <v>352</v>
      </c>
      <c r="C35" s="458"/>
      <c r="D35" s="458">
        <v>2980.1994730000001</v>
      </c>
      <c r="E35" s="458"/>
      <c r="F35" s="458"/>
      <c r="G35" s="458">
        <v>27348.038795</v>
      </c>
      <c r="H35" s="458"/>
      <c r="I35" s="457"/>
      <c r="J35" s="457">
        <v>115.86341128051862</v>
      </c>
      <c r="K35" s="457"/>
      <c r="L35" s="457"/>
      <c r="M35" s="457">
        <v>108.94374490484655</v>
      </c>
      <c r="N35" s="456"/>
      <c r="O35" s="456"/>
      <c r="P35" s="456"/>
      <c r="Q35" s="456"/>
      <c r="R35" s="456"/>
    </row>
    <row r="36" spans="2:18" ht="15.75" customHeight="1">
      <c r="B36" s="459" t="s">
        <v>351</v>
      </c>
      <c r="C36" s="458"/>
      <c r="D36" s="458">
        <v>1567.3108769999999</v>
      </c>
      <c r="E36" s="458"/>
      <c r="F36" s="458"/>
      <c r="G36" s="458">
        <v>16538.036357000001</v>
      </c>
      <c r="H36" s="458"/>
      <c r="I36" s="457"/>
      <c r="J36" s="457">
        <v>117.00444302793547</v>
      </c>
      <c r="K36" s="457"/>
      <c r="L36" s="457"/>
      <c r="M36" s="457">
        <v>112.47386992929282</v>
      </c>
      <c r="N36" s="456"/>
      <c r="O36" s="456"/>
      <c r="P36" s="456"/>
      <c r="Q36" s="456"/>
      <c r="R36" s="456"/>
    </row>
    <row r="37" spans="2:18" ht="24">
      <c r="B37" s="460" t="s">
        <v>350</v>
      </c>
      <c r="C37" s="458"/>
      <c r="D37" s="458">
        <v>175.530745</v>
      </c>
      <c r="E37" s="458"/>
      <c r="F37" s="458"/>
      <c r="G37" s="458">
        <v>1645.1872840000001</v>
      </c>
      <c r="H37" s="458"/>
      <c r="I37" s="457"/>
      <c r="J37" s="457">
        <v>113.26549993523058</v>
      </c>
      <c r="K37" s="457"/>
      <c r="L37" s="457"/>
      <c r="M37" s="457">
        <v>112.21050539226765</v>
      </c>
      <c r="N37" s="456"/>
      <c r="O37" s="456"/>
      <c r="P37" s="456"/>
      <c r="Q37" s="456"/>
      <c r="R37" s="456"/>
    </row>
    <row r="38" spans="2:18" ht="15.75" customHeight="1">
      <c r="B38" s="459" t="s">
        <v>349</v>
      </c>
      <c r="C38" s="458">
        <v>1066.5633411361157</v>
      </c>
      <c r="D38" s="458">
        <v>747.03736200000003</v>
      </c>
      <c r="E38" s="458"/>
      <c r="F38" s="458">
        <v>9955.1343411361158</v>
      </c>
      <c r="G38" s="458">
        <v>7213.5344960000002</v>
      </c>
      <c r="H38" s="458"/>
      <c r="I38" s="457">
        <v>124.91708892375249</v>
      </c>
      <c r="J38" s="457">
        <v>124.04589372211304</v>
      </c>
      <c r="K38" s="457"/>
      <c r="L38" s="457">
        <v>121.1132725476124</v>
      </c>
      <c r="M38" s="457">
        <v>114.74916548354628</v>
      </c>
      <c r="N38" s="456"/>
      <c r="O38" s="456"/>
      <c r="P38" s="456"/>
      <c r="Q38" s="456"/>
      <c r="R38" s="456"/>
    </row>
    <row r="39" spans="2:18" ht="15.75" customHeight="1">
      <c r="B39" s="459" t="s">
        <v>348</v>
      </c>
      <c r="C39" s="458"/>
      <c r="D39" s="458">
        <v>336.93498799999998</v>
      </c>
      <c r="E39" s="458"/>
      <c r="F39" s="458"/>
      <c r="G39" s="458">
        <v>3281.4659609999999</v>
      </c>
      <c r="H39" s="458"/>
      <c r="I39" s="457"/>
      <c r="J39" s="457">
        <v>115.41980687814788</v>
      </c>
      <c r="K39" s="457"/>
      <c r="L39" s="457"/>
      <c r="M39" s="457">
        <v>109.02993464735738</v>
      </c>
      <c r="N39" s="456"/>
      <c r="O39" s="456"/>
      <c r="P39" s="456"/>
      <c r="Q39" s="456"/>
      <c r="R39" s="456"/>
    </row>
    <row r="40" spans="2:18" ht="15.75" customHeight="1">
      <c r="B40" s="459" t="s">
        <v>347</v>
      </c>
      <c r="C40" s="458"/>
      <c r="D40" s="458">
        <v>310.76749599999999</v>
      </c>
      <c r="E40" s="458"/>
      <c r="F40" s="458"/>
      <c r="G40" s="458">
        <v>3140.2761059999998</v>
      </c>
      <c r="H40" s="458"/>
      <c r="I40" s="457"/>
      <c r="J40" s="457">
        <v>109.780880549516</v>
      </c>
      <c r="K40" s="457"/>
      <c r="L40" s="457"/>
      <c r="M40" s="457">
        <v>103.00980560500118</v>
      </c>
      <c r="N40" s="456"/>
      <c r="O40" s="456"/>
      <c r="P40" s="456"/>
      <c r="Q40" s="456"/>
      <c r="R40" s="456"/>
    </row>
    <row r="41" spans="2:18" ht="15.75" customHeight="1">
      <c r="B41" s="459" t="s">
        <v>346</v>
      </c>
      <c r="C41" s="458"/>
      <c r="D41" s="458">
        <v>6362.2522740000004</v>
      </c>
      <c r="E41" s="458"/>
      <c r="F41" s="458"/>
      <c r="G41" s="458">
        <v>52756.959518999996</v>
      </c>
      <c r="H41" s="458"/>
      <c r="I41" s="457"/>
      <c r="J41" s="457">
        <v>116.19537839253027</v>
      </c>
      <c r="K41" s="457"/>
      <c r="L41" s="457"/>
      <c r="M41" s="457">
        <v>127.35563003374079</v>
      </c>
      <c r="N41" s="456"/>
      <c r="O41" s="456"/>
      <c r="P41" s="456"/>
      <c r="Q41" s="456"/>
      <c r="R41" s="456"/>
    </row>
    <row r="42" spans="2:18" ht="15.75" customHeight="1">
      <c r="B42" s="459" t="s">
        <v>345</v>
      </c>
      <c r="C42" s="458"/>
      <c r="D42" s="458">
        <v>4617.4288370000004</v>
      </c>
      <c r="E42" s="458"/>
      <c r="F42" s="458"/>
      <c r="G42" s="458">
        <v>41894.768769000002</v>
      </c>
      <c r="H42" s="458"/>
      <c r="I42" s="457"/>
      <c r="J42" s="457">
        <v>91.659851599561591</v>
      </c>
      <c r="K42" s="457"/>
      <c r="L42" s="457"/>
      <c r="M42" s="457">
        <v>107.18482106084051</v>
      </c>
      <c r="N42" s="456"/>
      <c r="O42" s="456"/>
      <c r="P42" s="456"/>
      <c r="Q42" s="456"/>
      <c r="R42" s="456"/>
    </row>
    <row r="43" spans="2:18" ht="15.75" customHeight="1">
      <c r="B43" s="459" t="s">
        <v>344</v>
      </c>
      <c r="C43" s="458"/>
      <c r="D43" s="458">
        <v>707.662508</v>
      </c>
      <c r="E43" s="458"/>
      <c r="F43" s="458"/>
      <c r="G43" s="458">
        <v>6146.4760619999997</v>
      </c>
      <c r="H43" s="458"/>
      <c r="I43" s="457"/>
      <c r="J43" s="457">
        <v>78.615920598232705</v>
      </c>
      <c r="K43" s="457"/>
      <c r="L43" s="457"/>
      <c r="M43" s="457">
        <v>129.9781383278962</v>
      </c>
      <c r="N43" s="456"/>
      <c r="O43" s="456"/>
      <c r="P43" s="456"/>
      <c r="Q43" s="456"/>
      <c r="R43" s="456"/>
    </row>
    <row r="44" spans="2:18" ht="15.75" customHeight="1">
      <c r="B44" s="459" t="s">
        <v>343</v>
      </c>
      <c r="C44" s="458"/>
      <c r="D44" s="458">
        <v>5011.5161909999997</v>
      </c>
      <c r="E44" s="458"/>
      <c r="F44" s="458"/>
      <c r="G44" s="458">
        <v>37794.410173999997</v>
      </c>
      <c r="H44" s="458"/>
      <c r="I44" s="457"/>
      <c r="J44" s="457">
        <v>122.96987615755927</v>
      </c>
      <c r="K44" s="457"/>
      <c r="L44" s="457"/>
      <c r="M44" s="457">
        <v>122.14992872631112</v>
      </c>
      <c r="N44" s="456"/>
      <c r="O44" s="456"/>
      <c r="P44" s="456"/>
      <c r="Q44" s="456"/>
      <c r="R44" s="456"/>
    </row>
    <row r="45" spans="2:18" ht="15.75" customHeight="1">
      <c r="B45" s="459" t="s">
        <v>342</v>
      </c>
      <c r="C45" s="458"/>
      <c r="D45" s="458">
        <v>281.81797799999998</v>
      </c>
      <c r="E45" s="458"/>
      <c r="F45" s="458"/>
      <c r="G45" s="458">
        <v>2562.7212650000001</v>
      </c>
      <c r="H45" s="458"/>
      <c r="I45" s="457"/>
      <c r="J45" s="457">
        <v>92.644763354920471</v>
      </c>
      <c r="K45" s="457"/>
      <c r="L45" s="457"/>
      <c r="M45" s="457">
        <v>103.60031648435435</v>
      </c>
      <c r="N45" s="456"/>
      <c r="O45" s="456"/>
      <c r="P45" s="456"/>
      <c r="Q45" s="456"/>
      <c r="R45" s="456"/>
    </row>
    <row r="46" spans="2:18" ht="15.75" customHeight="1">
      <c r="B46" s="459" t="s">
        <v>341</v>
      </c>
      <c r="C46" s="458"/>
      <c r="D46" s="458">
        <v>1099.5678479999999</v>
      </c>
      <c r="E46" s="458"/>
      <c r="F46" s="458"/>
      <c r="G46" s="458">
        <v>11053.595724000001</v>
      </c>
      <c r="H46" s="458"/>
      <c r="I46" s="457"/>
      <c r="J46" s="457">
        <v>90.294668902296422</v>
      </c>
      <c r="K46" s="457"/>
      <c r="L46" s="457"/>
      <c r="M46" s="457">
        <v>103.7854828616646</v>
      </c>
      <c r="N46" s="456"/>
      <c r="O46" s="456"/>
      <c r="P46" s="456"/>
      <c r="Q46" s="456"/>
      <c r="R46" s="456"/>
    </row>
    <row r="47" spans="2:18" ht="15.75" customHeight="1">
      <c r="B47" s="459" t="s">
        <v>340</v>
      </c>
      <c r="C47" s="458"/>
      <c r="D47" s="458">
        <v>266.44106199999999</v>
      </c>
      <c r="E47" s="458"/>
      <c r="F47" s="458"/>
      <c r="G47" s="458">
        <v>2392.4146649999998</v>
      </c>
      <c r="H47" s="458"/>
      <c r="I47" s="457"/>
      <c r="J47" s="457">
        <v>140.85273876840142</v>
      </c>
      <c r="K47" s="455"/>
      <c r="L47" s="457"/>
      <c r="M47" s="457">
        <v>132.7770563580971</v>
      </c>
      <c r="N47" s="456"/>
      <c r="O47" s="456"/>
      <c r="P47" s="456"/>
      <c r="Q47" s="456"/>
      <c r="R47" s="456"/>
    </row>
    <row r="48" spans="2:18" ht="15.75" customHeight="1">
      <c r="B48" s="459" t="s">
        <v>339</v>
      </c>
      <c r="C48" s="455"/>
      <c r="D48" s="458">
        <v>312.56760400000002</v>
      </c>
      <c r="E48" s="455"/>
      <c r="F48" s="455"/>
      <c r="G48" s="458">
        <v>2787.8934730000001</v>
      </c>
      <c r="H48" s="455"/>
      <c r="I48" s="455"/>
      <c r="J48" s="457">
        <v>97.723081946195506</v>
      </c>
      <c r="K48" s="455"/>
      <c r="L48" s="455"/>
      <c r="M48" s="457">
        <v>97.291032771127689</v>
      </c>
      <c r="N48" s="456"/>
      <c r="O48" s="456"/>
      <c r="P48" s="456"/>
      <c r="Q48" s="456"/>
      <c r="R48" s="456"/>
    </row>
    <row r="49" spans="2:18" ht="15.75" customHeight="1">
      <c r="B49" s="455"/>
      <c r="C49" s="455"/>
      <c r="D49" s="458"/>
      <c r="E49" s="455"/>
      <c r="F49" s="455"/>
      <c r="G49" s="458"/>
      <c r="H49" s="455"/>
      <c r="I49" s="455"/>
      <c r="J49" s="457"/>
      <c r="K49" s="455"/>
      <c r="L49" s="455"/>
      <c r="M49" s="457"/>
      <c r="N49" s="456"/>
      <c r="O49" s="456"/>
      <c r="P49" s="456"/>
      <c r="Q49" s="456"/>
      <c r="R49" s="456"/>
    </row>
    <row r="50" spans="2:18" ht="18" customHeight="1">
      <c r="B50" s="455"/>
      <c r="C50" s="455"/>
      <c r="D50" s="455"/>
      <c r="E50" s="455"/>
      <c r="F50" s="455"/>
      <c r="G50" s="455"/>
      <c r="H50" s="455"/>
      <c r="I50" s="455"/>
      <c r="J50" s="455"/>
      <c r="K50" s="455"/>
      <c r="L50" s="455"/>
      <c r="M50" s="455"/>
    </row>
    <row r="51" spans="2:18" ht="18" customHeight="1">
      <c r="B51" s="455"/>
      <c r="C51" s="455"/>
      <c r="D51" s="455"/>
      <c r="E51" s="455"/>
      <c r="F51" s="455"/>
      <c r="G51" s="455"/>
      <c r="H51" s="455"/>
      <c r="I51" s="455"/>
      <c r="J51" s="455"/>
      <c r="K51" s="455"/>
      <c r="L51" s="455"/>
      <c r="M51" s="455"/>
    </row>
    <row r="52" spans="2:18" ht="18" customHeight="1">
      <c r="B52" s="455"/>
      <c r="C52" s="455"/>
      <c r="D52" s="455"/>
      <c r="E52" s="455"/>
      <c r="F52" s="455"/>
      <c r="G52" s="455"/>
      <c r="H52" s="455"/>
      <c r="I52" s="455"/>
      <c r="J52" s="455"/>
      <c r="K52" s="455"/>
      <c r="L52" s="455"/>
      <c r="M52" s="455"/>
    </row>
    <row r="53" spans="2:18" ht="18" customHeight="1">
      <c r="B53" s="455"/>
      <c r="C53" s="455"/>
      <c r="D53" s="455"/>
      <c r="E53" s="455"/>
      <c r="F53" s="455"/>
      <c r="G53" s="455"/>
      <c r="H53" s="455"/>
      <c r="I53" s="455"/>
      <c r="J53" s="455"/>
      <c r="K53" s="455"/>
      <c r="L53" s="455"/>
      <c r="M53" s="455"/>
    </row>
    <row r="54" spans="2:18" ht="18" customHeight="1">
      <c r="B54" s="455"/>
      <c r="C54" s="455"/>
      <c r="D54" s="455"/>
      <c r="E54" s="455"/>
      <c r="F54" s="455"/>
      <c r="G54" s="455"/>
      <c r="H54" s="455"/>
      <c r="I54" s="455"/>
      <c r="J54" s="455"/>
      <c r="K54" s="455"/>
      <c r="L54" s="455"/>
      <c r="M54" s="455"/>
    </row>
    <row r="55" spans="2:18" ht="18" customHeight="1">
      <c r="B55" s="455"/>
      <c r="C55" s="455"/>
      <c r="D55" s="455"/>
      <c r="E55" s="455"/>
      <c r="F55" s="455"/>
      <c r="G55" s="455"/>
      <c r="H55" s="455"/>
      <c r="I55" s="455"/>
      <c r="J55" s="455"/>
      <c r="K55" s="455"/>
      <c r="L55" s="455"/>
      <c r="M55" s="455"/>
    </row>
    <row r="56" spans="2:18" ht="18" customHeight="1">
      <c r="B56" s="455"/>
      <c r="C56" s="455"/>
      <c r="D56" s="455"/>
      <c r="E56" s="455"/>
      <c r="F56" s="455"/>
      <c r="G56" s="455"/>
      <c r="H56" s="455"/>
      <c r="I56" s="455"/>
      <c r="J56" s="455"/>
      <c r="K56" s="455"/>
      <c r="L56" s="455"/>
      <c r="M56" s="455"/>
    </row>
    <row r="57" spans="2:18" ht="18" customHeight="1">
      <c r="B57" s="455"/>
      <c r="C57" s="455"/>
      <c r="D57" s="455"/>
      <c r="E57" s="455"/>
      <c r="F57" s="455"/>
      <c r="G57" s="455"/>
      <c r="H57" s="455"/>
      <c r="I57" s="455"/>
      <c r="J57" s="455"/>
      <c r="K57" s="455"/>
      <c r="L57" s="455"/>
      <c r="M57" s="455"/>
    </row>
    <row r="58" spans="2:18" ht="18" customHeight="1">
      <c r="B58" s="455"/>
      <c r="C58" s="455"/>
      <c r="D58" s="455"/>
      <c r="E58" s="455"/>
      <c r="F58" s="455"/>
      <c r="G58" s="455"/>
      <c r="H58" s="455"/>
      <c r="I58" s="455"/>
      <c r="J58" s="455"/>
      <c r="K58" s="455"/>
      <c r="L58" s="455"/>
      <c r="M58" s="455"/>
    </row>
    <row r="59" spans="2:18" ht="18" customHeight="1">
      <c r="B59" s="455"/>
      <c r="C59" s="455"/>
      <c r="D59" s="455"/>
      <c r="E59" s="455"/>
      <c r="F59" s="455"/>
      <c r="G59" s="455"/>
      <c r="H59" s="455"/>
      <c r="I59" s="455"/>
      <c r="J59" s="455"/>
      <c r="K59" s="455"/>
      <c r="L59" s="455"/>
      <c r="M59" s="455"/>
    </row>
    <row r="60" spans="2:18" ht="18" customHeight="1">
      <c r="B60" s="455"/>
      <c r="C60" s="455"/>
      <c r="D60" s="455"/>
      <c r="E60" s="455"/>
      <c r="F60" s="455"/>
      <c r="G60" s="455"/>
      <c r="H60" s="455"/>
      <c r="I60" s="455"/>
      <c r="J60" s="455"/>
      <c r="K60" s="455"/>
      <c r="L60" s="455"/>
      <c r="M60" s="455"/>
    </row>
    <row r="61" spans="2:18" ht="18" customHeight="1">
      <c r="B61" s="455"/>
      <c r="C61" s="455"/>
      <c r="D61" s="455"/>
      <c r="E61" s="455"/>
      <c r="F61" s="455"/>
      <c r="G61" s="455"/>
      <c r="H61" s="455"/>
      <c r="I61" s="455"/>
      <c r="J61" s="455"/>
      <c r="K61" s="455"/>
      <c r="L61" s="455"/>
      <c r="M61" s="455"/>
    </row>
    <row r="62" spans="2:18" ht="18" customHeight="1">
      <c r="B62" s="455"/>
      <c r="C62" s="455"/>
      <c r="D62" s="455"/>
      <c r="E62" s="455"/>
      <c r="F62" s="455"/>
      <c r="G62" s="455"/>
      <c r="H62" s="455"/>
      <c r="I62" s="455"/>
      <c r="J62" s="455"/>
      <c r="K62" s="455"/>
      <c r="L62" s="455"/>
      <c r="M62" s="455"/>
    </row>
    <row r="63" spans="2:18" ht="18" customHeight="1">
      <c r="B63" s="455"/>
      <c r="C63" s="455"/>
      <c r="D63" s="455"/>
      <c r="E63" s="455"/>
      <c r="F63" s="455"/>
      <c r="G63" s="455"/>
      <c r="H63" s="455"/>
      <c r="I63" s="455"/>
      <c r="J63" s="455"/>
      <c r="K63" s="455"/>
      <c r="L63" s="455"/>
      <c r="M63" s="455"/>
    </row>
    <row r="64" spans="2:18" ht="18" customHeight="1">
      <c r="B64" s="455"/>
      <c r="C64" s="455"/>
      <c r="D64" s="455"/>
      <c r="E64" s="455"/>
      <c r="F64" s="455"/>
      <c r="G64" s="455"/>
      <c r="H64" s="455"/>
      <c r="I64" s="455"/>
      <c r="J64" s="455"/>
      <c r="K64" s="455"/>
      <c r="L64" s="455"/>
      <c r="M64" s="455"/>
    </row>
    <row r="65" spans="2:13" ht="18" customHeight="1">
      <c r="B65" s="455"/>
      <c r="C65" s="455"/>
      <c r="D65" s="455"/>
      <c r="E65" s="455"/>
      <c r="F65" s="455"/>
      <c r="G65" s="455"/>
      <c r="H65" s="455"/>
      <c r="I65" s="455"/>
      <c r="J65" s="455"/>
      <c r="K65" s="455"/>
      <c r="L65" s="455"/>
      <c r="M65" s="455"/>
    </row>
    <row r="66" spans="2:13" ht="18" customHeight="1">
      <c r="B66" s="455"/>
      <c r="C66" s="455"/>
      <c r="D66" s="455"/>
      <c r="E66" s="455"/>
      <c r="F66" s="455"/>
      <c r="G66" s="455"/>
      <c r="H66" s="455"/>
      <c r="I66" s="455"/>
      <c r="J66" s="455"/>
      <c r="K66" s="455"/>
      <c r="L66" s="455"/>
      <c r="M66" s="455"/>
    </row>
    <row r="67" spans="2:13" ht="18" customHeight="1">
      <c r="B67" s="455"/>
      <c r="C67" s="455"/>
      <c r="D67" s="455"/>
      <c r="E67" s="455"/>
      <c r="F67" s="455"/>
      <c r="G67" s="455"/>
      <c r="H67" s="455"/>
      <c r="I67" s="455"/>
      <c r="J67" s="455"/>
      <c r="K67" s="455"/>
      <c r="L67" s="455"/>
      <c r="M67" s="455"/>
    </row>
    <row r="68" spans="2:13" ht="18" customHeight="1">
      <c r="B68" s="455"/>
      <c r="C68" s="455"/>
      <c r="D68" s="455"/>
      <c r="E68" s="455"/>
      <c r="F68" s="455"/>
      <c r="G68" s="455"/>
      <c r="H68" s="455"/>
      <c r="I68" s="455"/>
      <c r="J68" s="455"/>
      <c r="K68" s="455"/>
      <c r="L68" s="455"/>
      <c r="M68" s="455"/>
    </row>
    <row r="69" spans="2:13" ht="18" customHeight="1">
      <c r="B69" s="455"/>
      <c r="C69" s="455"/>
      <c r="D69" s="455"/>
      <c r="E69" s="455"/>
      <c r="F69" s="455"/>
      <c r="G69" s="455"/>
      <c r="H69" s="455"/>
      <c r="I69" s="455"/>
      <c r="J69" s="455"/>
      <c r="K69" s="455"/>
      <c r="L69" s="455"/>
      <c r="M69" s="455"/>
    </row>
    <row r="70" spans="2:13" ht="18" customHeight="1">
      <c r="B70" s="455"/>
      <c r="C70" s="455"/>
      <c r="D70" s="455"/>
      <c r="E70" s="455"/>
      <c r="F70" s="455"/>
      <c r="G70" s="455"/>
      <c r="H70" s="455"/>
      <c r="L70" s="455"/>
      <c r="M70" s="455"/>
    </row>
    <row r="71" spans="2:13" ht="18" customHeight="1">
      <c r="B71" s="455"/>
    </row>
    <row r="72" spans="2:13" ht="18" customHeight="1">
      <c r="B72" s="455"/>
    </row>
    <row r="73" spans="2:13" ht="18" customHeight="1">
      <c r="B73" s="455"/>
    </row>
    <row r="74" spans="2:13" ht="18" customHeight="1"/>
  </sheetData>
  <mergeCells count="14">
    <mergeCell ref="C5:D5"/>
    <mergeCell ref="F5:G5"/>
    <mergeCell ref="I5:J5"/>
    <mergeCell ref="L5:M5"/>
    <mergeCell ref="A1:M1"/>
    <mergeCell ref="C6:D6"/>
    <mergeCell ref="F6:G6"/>
    <mergeCell ref="I6:J6"/>
    <mergeCell ref="L6:M6"/>
    <mergeCell ref="C4:D4"/>
    <mergeCell ref="F4:G4"/>
    <mergeCell ref="H4:H5"/>
    <mergeCell ref="I4:J4"/>
    <mergeCell ref="L4:M4"/>
  </mergeCells>
  <pageMargins left="0.6" right="0.3" top="0.6" bottom="0.42" header="0.31496062992126" footer="0.31496062992126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41036-AF18-4AAC-9AC7-7448506F8B47}">
  <dimension ref="A1:Q59"/>
  <sheetViews>
    <sheetView workbookViewId="0">
      <selection sqref="A1:M1"/>
    </sheetView>
  </sheetViews>
  <sheetFormatPr defaultColWidth="9.140625" defaultRowHeight="12"/>
  <cols>
    <col min="1" max="1" width="2" style="461" customWidth="1"/>
    <col min="2" max="2" width="31.5703125" style="487" bestFit="1" customWidth="1"/>
    <col min="3" max="4" width="6.42578125" style="461" customWidth="1"/>
    <col min="5" max="5" width="0.5703125" style="461" customWidth="1"/>
    <col min="6" max="7" width="6.7109375" style="461" customWidth="1"/>
    <col min="8" max="8" width="0.7109375" style="461" customWidth="1"/>
    <col min="9" max="9" width="8.140625" style="492" customWidth="1"/>
    <col min="10" max="10" width="8.42578125" style="492" customWidth="1"/>
    <col min="11" max="11" width="0.5703125" style="492" customWidth="1"/>
    <col min="12" max="12" width="9.140625" style="492" customWidth="1"/>
    <col min="13" max="13" width="8" style="492" customWidth="1"/>
    <col min="14" max="16384" width="9.140625" style="461"/>
  </cols>
  <sheetData>
    <row r="1" spans="1:17" s="518" customFormat="1" ht="18" customHeight="1">
      <c r="A1" s="519" t="s">
        <v>390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</row>
    <row r="2" spans="1:17" ht="12.75" customHeight="1">
      <c r="A2" s="517"/>
      <c r="B2" s="517"/>
      <c r="C2" s="517"/>
      <c r="D2" s="517"/>
      <c r="E2" s="517"/>
      <c r="F2" s="517"/>
      <c r="G2" s="517"/>
      <c r="H2" s="517"/>
      <c r="I2" s="516"/>
      <c r="J2" s="516"/>
      <c r="K2" s="516"/>
      <c r="L2" s="516"/>
      <c r="M2" s="516"/>
    </row>
    <row r="3" spans="1:17" s="513" customFormat="1" ht="18" customHeight="1">
      <c r="B3" s="515"/>
      <c r="G3" s="486"/>
      <c r="H3" s="486"/>
      <c r="I3" s="486"/>
      <c r="J3" s="514"/>
      <c r="K3" s="514"/>
      <c r="L3" s="514"/>
      <c r="M3" s="484" t="s">
        <v>382</v>
      </c>
    </row>
    <row r="4" spans="1:17" ht="15.75" customHeight="1">
      <c r="A4" s="479"/>
      <c r="B4" s="482"/>
      <c r="C4" s="510" t="s">
        <v>71</v>
      </c>
      <c r="D4" s="510"/>
      <c r="E4" s="512"/>
      <c r="F4" s="511" t="s">
        <v>2</v>
      </c>
      <c r="G4" s="511"/>
      <c r="H4" s="510"/>
      <c r="I4" s="478" t="s">
        <v>389</v>
      </c>
      <c r="J4" s="478"/>
      <c r="K4" s="479"/>
      <c r="L4" s="478" t="s">
        <v>388</v>
      </c>
      <c r="M4" s="478"/>
    </row>
    <row r="5" spans="1:17" ht="15.75" customHeight="1">
      <c r="B5" s="473"/>
      <c r="C5" s="509" t="s">
        <v>387</v>
      </c>
      <c r="D5" s="509"/>
      <c r="E5" s="508"/>
      <c r="F5" s="509" t="s">
        <v>386</v>
      </c>
      <c r="G5" s="509"/>
      <c r="H5" s="509"/>
      <c r="I5" s="477" t="s">
        <v>380</v>
      </c>
      <c r="J5" s="477"/>
      <c r="K5" s="461"/>
      <c r="L5" s="477" t="s">
        <v>380</v>
      </c>
      <c r="M5" s="477"/>
    </row>
    <row r="6" spans="1:17" ht="15.75" customHeight="1">
      <c r="B6" s="473"/>
      <c r="C6" s="507" t="s">
        <v>200</v>
      </c>
      <c r="D6" s="507"/>
      <c r="E6" s="508"/>
      <c r="F6" s="507" t="s">
        <v>385</v>
      </c>
      <c r="G6" s="507"/>
      <c r="H6" s="506"/>
      <c r="I6" s="474" t="s">
        <v>51</v>
      </c>
      <c r="J6" s="474"/>
      <c r="K6" s="461"/>
      <c r="L6" s="474" t="s">
        <v>51</v>
      </c>
      <c r="M6" s="474"/>
    </row>
    <row r="7" spans="1:17" s="453" customFormat="1" ht="15.75" customHeight="1">
      <c r="B7" s="473"/>
      <c r="C7" s="471" t="s">
        <v>379</v>
      </c>
      <c r="D7" s="471" t="s">
        <v>378</v>
      </c>
      <c r="E7" s="471"/>
      <c r="F7" s="472" t="s">
        <v>379</v>
      </c>
      <c r="G7" s="471" t="s">
        <v>378</v>
      </c>
      <c r="H7" s="471"/>
      <c r="I7" s="472" t="s">
        <v>379</v>
      </c>
      <c r="J7" s="471" t="s">
        <v>378</v>
      </c>
      <c r="K7" s="471"/>
      <c r="L7" s="470" t="s">
        <v>379</v>
      </c>
      <c r="M7" s="470" t="s">
        <v>378</v>
      </c>
    </row>
    <row r="8" spans="1:17" ht="12" customHeight="1">
      <c r="B8" s="469"/>
    </row>
    <row r="9" spans="1:17" s="467" customFormat="1" ht="15.75" customHeight="1">
      <c r="A9" s="505" t="s">
        <v>9</v>
      </c>
      <c r="B9" s="504"/>
      <c r="C9" s="502"/>
      <c r="D9" s="502">
        <v>98179.216732999994</v>
      </c>
      <c r="E9" s="502"/>
      <c r="F9" s="502"/>
      <c r="G9" s="502">
        <v>108565.13218100004</v>
      </c>
      <c r="H9" s="501"/>
      <c r="I9" s="500"/>
      <c r="J9" s="463">
        <v>113.59045008156447</v>
      </c>
      <c r="K9" s="463"/>
      <c r="L9" s="463"/>
      <c r="M9" s="463">
        <v>115.82363577136094</v>
      </c>
      <c r="N9" s="463"/>
      <c r="O9" s="463"/>
      <c r="P9" s="463"/>
      <c r="Q9" s="463"/>
    </row>
    <row r="10" spans="1:17" ht="15.75" customHeight="1">
      <c r="B10" s="466" t="s">
        <v>377</v>
      </c>
      <c r="C10" s="496"/>
      <c r="D10" s="502">
        <v>28136.35124899997</v>
      </c>
      <c r="E10" s="502"/>
      <c r="F10" s="502"/>
      <c r="G10" s="502">
        <v>30252.101202000049</v>
      </c>
      <c r="H10" s="501"/>
      <c r="I10" s="500"/>
      <c r="J10" s="463">
        <v>115.83787184252139</v>
      </c>
      <c r="K10" s="463"/>
      <c r="L10" s="463"/>
      <c r="M10" s="463">
        <v>121.64572176514154</v>
      </c>
      <c r="N10" s="463"/>
      <c r="O10" s="463"/>
      <c r="P10" s="463"/>
      <c r="Q10" s="463"/>
    </row>
    <row r="11" spans="1:17" ht="15.75" customHeight="1">
      <c r="B11" s="466" t="s">
        <v>376</v>
      </c>
      <c r="C11" s="496"/>
      <c r="D11" s="502">
        <v>70042.865484000009</v>
      </c>
      <c r="E11" s="502"/>
      <c r="F11" s="502"/>
      <c r="G11" s="502">
        <v>78313.030978999988</v>
      </c>
      <c r="H11" s="501"/>
      <c r="I11" s="500"/>
      <c r="J11" s="463">
        <v>112.71201815931934</v>
      </c>
      <c r="K11" s="463"/>
      <c r="L11" s="463"/>
      <c r="M11" s="463">
        <v>113.72109550163636</v>
      </c>
      <c r="N11" s="463"/>
      <c r="O11" s="463"/>
      <c r="P11" s="463"/>
      <c r="Q11" s="463"/>
    </row>
    <row r="12" spans="1:17" ht="15.75" customHeight="1">
      <c r="B12" s="464" t="s">
        <v>375</v>
      </c>
      <c r="C12" s="496"/>
      <c r="D12" s="496">
        <v>415.55274800000018</v>
      </c>
      <c r="E12" s="496"/>
      <c r="F12" s="496"/>
      <c r="G12" s="496">
        <v>379.51096499999971</v>
      </c>
      <c r="H12" s="495"/>
      <c r="I12" s="503"/>
      <c r="J12" s="457">
        <v>93.895093891433945</v>
      </c>
      <c r="K12" s="457"/>
      <c r="L12" s="457"/>
      <c r="M12" s="457">
        <v>88.278387134078912</v>
      </c>
      <c r="N12" s="463"/>
      <c r="O12" s="463"/>
      <c r="P12" s="463"/>
      <c r="Q12" s="463"/>
    </row>
    <row r="13" spans="1:17" ht="15.75" customHeight="1">
      <c r="B13" s="459" t="s">
        <v>374</v>
      </c>
      <c r="C13" s="496"/>
      <c r="D13" s="496">
        <v>69627.312736000007</v>
      </c>
      <c r="E13" s="496"/>
      <c r="F13" s="496"/>
      <c r="G13" s="496">
        <v>77933.520013999994</v>
      </c>
      <c r="H13" s="495"/>
      <c r="I13" s="503"/>
      <c r="J13" s="457">
        <v>112.84698971063108</v>
      </c>
      <c r="K13" s="457"/>
      <c r="L13" s="457"/>
      <c r="M13" s="457">
        <v>113.88092611871092</v>
      </c>
      <c r="N13" s="463"/>
      <c r="O13" s="463"/>
      <c r="P13" s="463"/>
      <c r="Q13" s="463"/>
    </row>
    <row r="14" spans="1:17" ht="15.75" customHeight="1">
      <c r="A14" s="462" t="s">
        <v>373</v>
      </c>
      <c r="B14" s="462"/>
      <c r="C14" s="496"/>
      <c r="D14" s="496"/>
      <c r="E14" s="496"/>
      <c r="F14" s="502"/>
      <c r="G14" s="502"/>
      <c r="H14" s="501"/>
      <c r="I14" s="500"/>
      <c r="J14" s="500"/>
      <c r="K14" s="500"/>
      <c r="L14" s="500"/>
      <c r="M14" s="500"/>
      <c r="N14" s="463"/>
      <c r="O14" s="463"/>
      <c r="P14" s="463"/>
      <c r="Q14" s="463"/>
    </row>
    <row r="15" spans="1:17" ht="15.75" customHeight="1">
      <c r="B15" s="487" t="s">
        <v>372</v>
      </c>
      <c r="C15" s="496"/>
      <c r="D15" s="496">
        <v>2466.7912009999995</v>
      </c>
      <c r="E15" s="496"/>
      <c r="F15" s="496"/>
      <c r="G15" s="496">
        <v>2816.6261220000001</v>
      </c>
      <c r="H15" s="495"/>
      <c r="I15" s="457"/>
      <c r="J15" s="457">
        <v>106.07317562898864</v>
      </c>
      <c r="K15" s="457"/>
      <c r="L15" s="457"/>
      <c r="M15" s="457">
        <v>115.14162578664849</v>
      </c>
      <c r="N15" s="463"/>
      <c r="O15" s="463"/>
      <c r="P15" s="463"/>
      <c r="Q15" s="463"/>
    </row>
    <row r="16" spans="1:17" ht="15.75" customHeight="1">
      <c r="B16" s="487" t="s">
        <v>371</v>
      </c>
      <c r="C16" s="496"/>
      <c r="D16" s="496">
        <v>2046.3319240000003</v>
      </c>
      <c r="E16" s="496"/>
      <c r="F16" s="496"/>
      <c r="G16" s="496">
        <v>2311.4112009999999</v>
      </c>
      <c r="H16" s="495"/>
      <c r="I16" s="457"/>
      <c r="J16" s="457">
        <v>120.26586436557834</v>
      </c>
      <c r="K16" s="457"/>
      <c r="L16" s="457"/>
      <c r="M16" s="457">
        <v>150.61952931980971</v>
      </c>
      <c r="N16" s="463"/>
      <c r="O16" s="463"/>
      <c r="P16" s="463"/>
      <c r="Q16" s="463"/>
    </row>
    <row r="17" spans="1:17" ht="15.75" customHeight="1">
      <c r="B17" s="487" t="s">
        <v>370</v>
      </c>
      <c r="C17" s="496">
        <v>202.84500000000003</v>
      </c>
      <c r="D17" s="496">
        <v>1136.4023849999999</v>
      </c>
      <c r="E17" s="496"/>
      <c r="F17" s="496">
        <v>189.59558653794977</v>
      </c>
      <c r="G17" s="496">
        <v>1206.4750490000001</v>
      </c>
      <c r="H17" s="495"/>
      <c r="I17" s="457">
        <v>120.11618129492996</v>
      </c>
      <c r="J17" s="457">
        <v>114.72729175042819</v>
      </c>
      <c r="K17" s="457"/>
      <c r="L17" s="457">
        <v>109.99018798430733</v>
      </c>
      <c r="M17" s="457">
        <v>127.01200576310181</v>
      </c>
      <c r="N17" s="463"/>
      <c r="O17" s="463"/>
      <c r="P17" s="463"/>
      <c r="Q17" s="463"/>
    </row>
    <row r="18" spans="1:17" ht="15.75" customHeight="1">
      <c r="B18" s="487" t="s">
        <v>369</v>
      </c>
      <c r="C18" s="496">
        <v>308.12400000000002</v>
      </c>
      <c r="D18" s="496">
        <v>1264.1251360000001</v>
      </c>
      <c r="E18" s="496"/>
      <c r="F18" s="496">
        <v>214.935496861145</v>
      </c>
      <c r="G18" s="496">
        <v>1121.3513970000004</v>
      </c>
      <c r="H18" s="495"/>
      <c r="I18" s="457">
        <v>67.74159506828596</v>
      </c>
      <c r="J18" s="457">
        <v>108.61662648707562</v>
      </c>
      <c r="K18" s="457"/>
      <c r="L18" s="457">
        <v>87.944507490270013</v>
      </c>
      <c r="M18" s="457">
        <v>152.6184094820988</v>
      </c>
      <c r="N18" s="463"/>
      <c r="O18" s="463"/>
      <c r="P18" s="463"/>
      <c r="Q18" s="463"/>
    </row>
    <row r="19" spans="1:17" ht="15.75" customHeight="1">
      <c r="B19" s="487" t="s">
        <v>368</v>
      </c>
      <c r="C19" s="496">
        <v>35.389000000000003</v>
      </c>
      <c r="D19" s="496">
        <v>62.723156000000003</v>
      </c>
      <c r="E19" s="496"/>
      <c r="F19" s="496">
        <v>44.036357776304961</v>
      </c>
      <c r="G19" s="496">
        <v>79.703017000000003</v>
      </c>
      <c r="H19" s="495"/>
      <c r="I19" s="457">
        <v>131.08979108016004</v>
      </c>
      <c r="J19" s="457">
        <v>135.28101739837282</v>
      </c>
      <c r="K19" s="457"/>
      <c r="L19" s="457">
        <v>131.70736586303263</v>
      </c>
      <c r="M19" s="457">
        <v>134.53155337552548</v>
      </c>
      <c r="N19" s="463"/>
      <c r="O19" s="463"/>
      <c r="P19" s="463"/>
      <c r="Q19" s="463"/>
    </row>
    <row r="20" spans="1:17" ht="15.75" customHeight="1">
      <c r="B20" s="487" t="s">
        <v>367</v>
      </c>
      <c r="C20" s="496">
        <v>84.608999999999995</v>
      </c>
      <c r="D20" s="496">
        <v>394.04072700000006</v>
      </c>
      <c r="E20" s="496"/>
      <c r="F20" s="496">
        <v>59.245173237302865</v>
      </c>
      <c r="G20" s="496">
        <v>359.92044699999997</v>
      </c>
      <c r="H20" s="495"/>
      <c r="I20" s="457">
        <v>110.52342821313339</v>
      </c>
      <c r="J20" s="457">
        <v>157.52852598714566</v>
      </c>
      <c r="K20" s="457"/>
      <c r="L20" s="457">
        <v>110.90863236606174</v>
      </c>
      <c r="M20" s="457">
        <v>180.68045917357603</v>
      </c>
      <c r="N20" s="463"/>
      <c r="O20" s="463"/>
      <c r="P20" s="463"/>
      <c r="Q20" s="463"/>
    </row>
    <row r="21" spans="1:17" ht="15.75" customHeight="1">
      <c r="B21" s="499" t="s">
        <v>366</v>
      </c>
      <c r="C21" s="496">
        <v>2366.0769999999998</v>
      </c>
      <c r="D21" s="496">
        <v>1461.1704079999997</v>
      </c>
      <c r="E21" s="496"/>
      <c r="F21" s="496">
        <v>2440.0305488086665</v>
      </c>
      <c r="G21" s="496">
        <v>1465.2470990000004</v>
      </c>
      <c r="H21" s="495"/>
      <c r="I21" s="457">
        <v>99.367654235334925</v>
      </c>
      <c r="J21" s="457">
        <v>114.69482935245526</v>
      </c>
      <c r="K21" s="457"/>
      <c r="L21" s="457">
        <v>111.65603730402856</v>
      </c>
      <c r="M21" s="457">
        <v>113.96254808137259</v>
      </c>
      <c r="N21" s="463"/>
      <c r="O21" s="463"/>
      <c r="P21" s="463"/>
      <c r="Q21" s="463"/>
    </row>
    <row r="22" spans="1:17" ht="15.75" customHeight="1">
      <c r="B22" s="487" t="s">
        <v>365</v>
      </c>
      <c r="C22" s="496">
        <v>441.32900000000006</v>
      </c>
      <c r="D22" s="496">
        <v>199.84413999999992</v>
      </c>
      <c r="E22" s="496"/>
      <c r="F22" s="496">
        <v>528.53954581907237</v>
      </c>
      <c r="G22" s="496">
        <v>248.95753600000012</v>
      </c>
      <c r="H22" s="495"/>
      <c r="I22" s="457">
        <v>84.238363825502731</v>
      </c>
      <c r="J22" s="457">
        <v>90.341249087728897</v>
      </c>
      <c r="K22" s="457"/>
      <c r="L22" s="457">
        <v>84.065164446686239</v>
      </c>
      <c r="M22" s="457">
        <v>83.584401030322269</v>
      </c>
      <c r="N22" s="463"/>
      <c r="O22" s="463"/>
      <c r="P22" s="463"/>
      <c r="Q22" s="463"/>
    </row>
    <row r="23" spans="1:17" ht="15.75" customHeight="1">
      <c r="B23" s="487" t="s">
        <v>364</v>
      </c>
      <c r="C23" s="496">
        <v>7691.23</v>
      </c>
      <c r="D23" s="496">
        <v>299.17011399999996</v>
      </c>
      <c r="E23" s="496"/>
      <c r="F23" s="496">
        <v>6822.4352606105986</v>
      </c>
      <c r="G23" s="496">
        <v>259.40918999999991</v>
      </c>
      <c r="H23" s="495"/>
      <c r="I23" s="457">
        <v>97.478857188049091</v>
      </c>
      <c r="J23" s="457">
        <v>85.943994970510033</v>
      </c>
      <c r="K23" s="457"/>
      <c r="L23" s="457">
        <v>87.397548036577021</v>
      </c>
      <c r="M23" s="457">
        <v>78.102355230979583</v>
      </c>
      <c r="N23" s="463"/>
      <c r="O23" s="463"/>
      <c r="P23" s="463"/>
      <c r="Q23" s="463"/>
    </row>
    <row r="24" spans="1:17" ht="15.75" customHeight="1">
      <c r="B24" s="459" t="s">
        <v>363</v>
      </c>
      <c r="C24" s="496">
        <v>595.49899999999991</v>
      </c>
      <c r="D24" s="496">
        <v>415.55274800000018</v>
      </c>
      <c r="E24" s="496"/>
      <c r="F24" s="496">
        <v>570.16393796517639</v>
      </c>
      <c r="G24" s="496">
        <v>379.51096499999971</v>
      </c>
      <c r="H24" s="495"/>
      <c r="I24" s="457">
        <v>85.884736864877326</v>
      </c>
      <c r="J24" s="457">
        <v>93.895093891433945</v>
      </c>
      <c r="K24" s="457"/>
      <c r="L24" s="457">
        <v>92.537598895901823</v>
      </c>
      <c r="M24" s="457">
        <v>88.278387134078912</v>
      </c>
      <c r="N24" s="463"/>
      <c r="O24" s="463"/>
      <c r="P24" s="463"/>
      <c r="Q24" s="463"/>
    </row>
    <row r="25" spans="1:17" ht="15.75" customHeight="1">
      <c r="B25" s="487" t="s">
        <v>362</v>
      </c>
      <c r="C25" s="496">
        <v>524.91399999999999</v>
      </c>
      <c r="D25" s="496">
        <v>429.57791599999996</v>
      </c>
      <c r="E25" s="496"/>
      <c r="F25" s="496">
        <v>626.55373915394671</v>
      </c>
      <c r="G25" s="496">
        <v>479.85831699999994</v>
      </c>
      <c r="H25" s="495"/>
      <c r="I25" s="457">
        <v>93.208845104135776</v>
      </c>
      <c r="J25" s="457">
        <v>95.384946461591767</v>
      </c>
      <c r="K25" s="457"/>
      <c r="L25" s="457">
        <v>114.52898882299279</v>
      </c>
      <c r="M25" s="457">
        <v>104.65879258980956</v>
      </c>
      <c r="N25" s="463"/>
      <c r="O25" s="463"/>
      <c r="P25" s="463"/>
      <c r="Q25" s="463"/>
    </row>
    <row r="26" spans="1:17" ht="15.75" customHeight="1">
      <c r="B26" s="459" t="s">
        <v>361</v>
      </c>
      <c r="C26" s="496"/>
      <c r="D26" s="496">
        <v>661.18534499999998</v>
      </c>
      <c r="E26" s="496"/>
      <c r="F26" s="496"/>
      <c r="G26" s="496">
        <v>691.03183399999978</v>
      </c>
      <c r="H26" s="495"/>
      <c r="I26" s="457"/>
      <c r="J26" s="457">
        <v>104.39637400999212</v>
      </c>
      <c r="K26" s="457"/>
      <c r="L26" s="457"/>
      <c r="M26" s="457">
        <v>117.8287970622961</v>
      </c>
      <c r="N26" s="463"/>
      <c r="O26" s="463"/>
      <c r="P26" s="463"/>
      <c r="Q26" s="463"/>
    </row>
    <row r="27" spans="1:17" ht="15.75" customHeight="1">
      <c r="B27" s="459" t="s">
        <v>360</v>
      </c>
      <c r="C27" s="496"/>
      <c r="D27" s="496">
        <v>638.40294700000015</v>
      </c>
      <c r="E27" s="496"/>
      <c r="F27" s="496"/>
      <c r="G27" s="496">
        <v>710.39357400000006</v>
      </c>
      <c r="H27" s="495"/>
      <c r="I27" s="457"/>
      <c r="J27" s="457">
        <v>104.94963746766699</v>
      </c>
      <c r="K27" s="457"/>
      <c r="L27" s="457"/>
      <c r="M27" s="457">
        <v>121.01971809785969</v>
      </c>
      <c r="N27" s="463"/>
      <c r="O27" s="463"/>
      <c r="P27" s="463"/>
      <c r="Q27" s="463"/>
    </row>
    <row r="28" spans="1:17" ht="15.75" customHeight="1">
      <c r="B28" s="459" t="s">
        <v>359</v>
      </c>
      <c r="C28" s="496">
        <v>557.02499999999998</v>
      </c>
      <c r="D28" s="496">
        <v>625.86336699999981</v>
      </c>
      <c r="E28" s="496"/>
      <c r="F28" s="496">
        <v>577.5514094961469</v>
      </c>
      <c r="G28" s="496">
        <v>638.78221900000028</v>
      </c>
      <c r="H28" s="495"/>
      <c r="I28" s="457">
        <v>127.36832718242808</v>
      </c>
      <c r="J28" s="457">
        <v>123.30659722761148</v>
      </c>
      <c r="K28" s="457"/>
      <c r="L28" s="457">
        <v>121.98783599031513</v>
      </c>
      <c r="M28" s="457">
        <v>122.99643005247577</v>
      </c>
      <c r="N28" s="463"/>
      <c r="O28" s="463"/>
      <c r="P28" s="463"/>
      <c r="Q28" s="463"/>
    </row>
    <row r="29" spans="1:17" ht="15.75" customHeight="1">
      <c r="B29" s="459" t="s">
        <v>358</v>
      </c>
      <c r="C29" s="496"/>
      <c r="D29" s="496">
        <v>1672.0477150000002</v>
      </c>
      <c r="E29" s="496"/>
      <c r="F29" s="496"/>
      <c r="G29" s="496">
        <v>1724.4195950000003</v>
      </c>
      <c r="H29" s="495"/>
      <c r="I29" s="457"/>
      <c r="J29" s="457">
        <v>132.07033862661518</v>
      </c>
      <c r="K29" s="457"/>
      <c r="L29" s="457"/>
      <c r="M29" s="457">
        <v>130.24787717991947</v>
      </c>
      <c r="N29" s="463"/>
      <c r="O29" s="463"/>
      <c r="P29" s="463"/>
      <c r="Q29" s="463"/>
    </row>
    <row r="30" spans="1:17" ht="15.75" customHeight="1">
      <c r="B30" s="459" t="s">
        <v>357</v>
      </c>
      <c r="C30" s="496">
        <v>312.33500000000004</v>
      </c>
      <c r="D30" s="496">
        <v>500.467219</v>
      </c>
      <c r="E30" s="496"/>
      <c r="F30" s="496">
        <v>593.20130974376821</v>
      </c>
      <c r="G30" s="496">
        <v>988.31415600000003</v>
      </c>
      <c r="H30" s="495"/>
      <c r="I30" s="457">
        <v>81.13777588428448</v>
      </c>
      <c r="J30" s="457">
        <v>96.480998398715357</v>
      </c>
      <c r="K30" s="457"/>
      <c r="L30" s="457">
        <v>93.326994560201157</v>
      </c>
      <c r="M30" s="457">
        <v>119.64761665440122</v>
      </c>
      <c r="N30" s="463"/>
      <c r="O30" s="463"/>
      <c r="P30" s="463"/>
      <c r="Q30" s="463"/>
    </row>
    <row r="31" spans="1:17" ht="15.75" customHeight="1">
      <c r="A31" s="455"/>
      <c r="B31" s="459" t="s">
        <v>356</v>
      </c>
      <c r="C31" s="496"/>
      <c r="D31" s="496">
        <v>1045.3643030000001</v>
      </c>
      <c r="E31" s="496"/>
      <c r="F31" s="496"/>
      <c r="G31" s="496">
        <v>1125.134464</v>
      </c>
      <c r="H31" s="495"/>
      <c r="I31" s="457"/>
      <c r="J31" s="457">
        <v>104.64633396113301</v>
      </c>
      <c r="K31" s="457"/>
      <c r="L31" s="457"/>
      <c r="M31" s="457">
        <v>121.16077851988554</v>
      </c>
      <c r="N31" s="463"/>
      <c r="O31" s="463"/>
      <c r="P31" s="463"/>
      <c r="Q31" s="463"/>
    </row>
    <row r="32" spans="1:17" ht="15.75" customHeight="1">
      <c r="A32" s="455"/>
      <c r="B32" s="487" t="s">
        <v>355</v>
      </c>
      <c r="C32" s="496"/>
      <c r="D32" s="496">
        <v>3936.8997209999998</v>
      </c>
      <c r="E32" s="496"/>
      <c r="F32" s="496"/>
      <c r="G32" s="496">
        <v>4210.0892459999995</v>
      </c>
      <c r="H32" s="495"/>
      <c r="I32" s="457"/>
      <c r="J32" s="457">
        <v>121.19187355670233</v>
      </c>
      <c r="K32" s="457"/>
      <c r="L32" s="457"/>
      <c r="M32" s="457">
        <v>118.75488521431666</v>
      </c>
      <c r="N32" s="463"/>
      <c r="O32" s="463"/>
      <c r="P32" s="463"/>
      <c r="Q32" s="463"/>
    </row>
    <row r="33" spans="1:17" ht="15.75" customHeight="1">
      <c r="A33" s="455"/>
      <c r="B33" s="459" t="s">
        <v>354</v>
      </c>
      <c r="C33" s="496"/>
      <c r="D33" s="496">
        <v>535.78418099999999</v>
      </c>
      <c r="E33" s="496"/>
      <c r="F33" s="496"/>
      <c r="G33" s="496">
        <v>554.34291099999996</v>
      </c>
      <c r="H33" s="495"/>
      <c r="I33" s="457"/>
      <c r="J33" s="457">
        <v>94.249836455522001</v>
      </c>
      <c r="K33" s="457"/>
      <c r="L33" s="457"/>
      <c r="M33" s="457">
        <v>103.42695410559266</v>
      </c>
      <c r="N33" s="463"/>
      <c r="O33" s="463"/>
      <c r="P33" s="463"/>
      <c r="Q33" s="463"/>
    </row>
    <row r="34" spans="1:17" ht="15.75" customHeight="1">
      <c r="A34" s="455"/>
      <c r="B34" s="459" t="s">
        <v>353</v>
      </c>
      <c r="C34" s="496">
        <v>454.64699999999999</v>
      </c>
      <c r="D34" s="496">
        <v>1105.3178390000003</v>
      </c>
      <c r="E34" s="496"/>
      <c r="F34" s="496">
        <v>467.25157071278812</v>
      </c>
      <c r="G34" s="496">
        <v>1094.7334489999998</v>
      </c>
      <c r="H34" s="495"/>
      <c r="I34" s="457">
        <v>98.937607854999357</v>
      </c>
      <c r="J34" s="457">
        <v>98.142366355735163</v>
      </c>
      <c r="K34" s="457"/>
      <c r="L34" s="457">
        <v>96.733247082027489</v>
      </c>
      <c r="M34" s="457">
        <v>92.39129712186373</v>
      </c>
      <c r="N34" s="463"/>
      <c r="O34" s="463"/>
      <c r="P34" s="463"/>
      <c r="Q34" s="463"/>
    </row>
    <row r="35" spans="1:17" ht="15.75" customHeight="1">
      <c r="A35" s="455"/>
      <c r="B35" s="459" t="s">
        <v>352</v>
      </c>
      <c r="C35" s="496"/>
      <c r="D35" s="496">
        <v>8702.4110000000001</v>
      </c>
      <c r="E35" s="496"/>
      <c r="F35" s="496"/>
      <c r="G35" s="496">
        <v>10825.082251</v>
      </c>
      <c r="H35" s="495"/>
      <c r="I35" s="457"/>
      <c r="J35" s="457">
        <v>101.10436626487818</v>
      </c>
      <c r="K35" s="457"/>
      <c r="L35" s="457"/>
      <c r="M35" s="457">
        <v>116.33874865967668</v>
      </c>
      <c r="N35" s="463"/>
      <c r="O35" s="463"/>
      <c r="P35" s="463"/>
      <c r="Q35" s="463"/>
    </row>
    <row r="36" spans="1:17" ht="15.75" customHeight="1">
      <c r="A36" s="455"/>
      <c r="B36" s="455" t="s">
        <v>384</v>
      </c>
      <c r="C36" s="497"/>
      <c r="D36" s="497">
        <v>5926.3828110000013</v>
      </c>
      <c r="E36" s="497"/>
      <c r="F36" s="496"/>
      <c r="G36" s="496">
        <v>5819.8375589999996</v>
      </c>
      <c r="H36" s="495"/>
      <c r="I36" s="457"/>
      <c r="J36" s="457">
        <v>107.56029117915568</v>
      </c>
      <c r="K36" s="457"/>
      <c r="L36" s="457"/>
      <c r="M36" s="457">
        <v>119.92653470052413</v>
      </c>
      <c r="N36" s="463"/>
      <c r="O36" s="463"/>
      <c r="P36" s="463"/>
      <c r="Q36" s="463"/>
    </row>
    <row r="37" spans="1:17" ht="24">
      <c r="A37" s="455"/>
      <c r="B37" s="498" t="s">
        <v>350</v>
      </c>
      <c r="C37" s="497"/>
      <c r="D37" s="497">
        <v>563.13350200000014</v>
      </c>
      <c r="E37" s="497"/>
      <c r="F37" s="496"/>
      <c r="G37" s="496">
        <v>584.24594000000002</v>
      </c>
      <c r="H37" s="495"/>
      <c r="I37" s="457"/>
      <c r="J37" s="457">
        <v>117.86640400787573</v>
      </c>
      <c r="K37" s="457"/>
      <c r="L37" s="457"/>
      <c r="M37" s="457">
        <v>115.72471111816454</v>
      </c>
      <c r="N37" s="463"/>
      <c r="O37" s="463"/>
      <c r="P37" s="463"/>
      <c r="Q37" s="463"/>
    </row>
    <row r="38" spans="1:17" ht="15.75" customHeight="1">
      <c r="A38" s="455"/>
      <c r="B38" s="455" t="s">
        <v>349</v>
      </c>
      <c r="C38" s="497">
        <v>3259.7869999999998</v>
      </c>
      <c r="D38" s="497">
        <v>2388.8919880000008</v>
      </c>
      <c r="E38" s="497"/>
      <c r="F38" s="496">
        <v>3461.8683411361167</v>
      </c>
      <c r="G38" s="496">
        <v>2435.5354269999993</v>
      </c>
      <c r="H38" s="495"/>
      <c r="I38" s="457">
        <v>104.82486350975289</v>
      </c>
      <c r="J38" s="457">
        <v>93.590463082823646</v>
      </c>
      <c r="K38" s="457"/>
      <c r="L38" s="457">
        <v>122.18588848035199</v>
      </c>
      <c r="M38" s="457">
        <v>120.08328937644634</v>
      </c>
      <c r="N38" s="463"/>
      <c r="O38" s="463"/>
      <c r="P38" s="463"/>
      <c r="Q38" s="463"/>
    </row>
    <row r="39" spans="1:17" ht="15.75" customHeight="1">
      <c r="A39" s="455"/>
      <c r="B39" s="455" t="s">
        <v>348</v>
      </c>
      <c r="C39" s="497"/>
      <c r="D39" s="497">
        <v>1077.3765740000003</v>
      </c>
      <c r="E39" s="497"/>
      <c r="F39" s="496"/>
      <c r="G39" s="496">
        <v>1149.6072069999996</v>
      </c>
      <c r="H39" s="495"/>
      <c r="I39" s="457"/>
      <c r="J39" s="457">
        <v>105.44315322871431</v>
      </c>
      <c r="K39" s="457"/>
      <c r="L39" s="457"/>
      <c r="M39" s="457">
        <v>119.48317040934432</v>
      </c>
      <c r="N39" s="463"/>
      <c r="O39" s="463"/>
      <c r="P39" s="463"/>
      <c r="Q39" s="463"/>
    </row>
    <row r="40" spans="1:17" ht="15.75" customHeight="1">
      <c r="A40" s="455"/>
      <c r="B40" s="455" t="s">
        <v>347</v>
      </c>
      <c r="C40" s="497"/>
      <c r="D40" s="497">
        <v>1086.0179410000001</v>
      </c>
      <c r="E40" s="497"/>
      <c r="F40" s="496"/>
      <c r="G40" s="496">
        <v>1056.3695789999997</v>
      </c>
      <c r="H40" s="495"/>
      <c r="I40" s="457"/>
      <c r="J40" s="457">
        <v>98.288555451388092</v>
      </c>
      <c r="K40" s="457"/>
      <c r="L40" s="457"/>
      <c r="M40" s="457">
        <v>117.87651047548746</v>
      </c>
      <c r="N40" s="463"/>
      <c r="O40" s="463"/>
      <c r="P40" s="463"/>
      <c r="Q40" s="463"/>
    </row>
    <row r="41" spans="1:17" ht="15.75" customHeight="1">
      <c r="A41" s="455"/>
      <c r="B41" s="455" t="s">
        <v>346</v>
      </c>
      <c r="C41" s="497"/>
      <c r="D41" s="497">
        <v>17333.024253999996</v>
      </c>
      <c r="E41" s="497"/>
      <c r="F41" s="496"/>
      <c r="G41" s="496">
        <v>19089.465811000002</v>
      </c>
      <c r="H41" s="495"/>
      <c r="I41" s="457"/>
      <c r="J41" s="457">
        <v>127.84827734834489</v>
      </c>
      <c r="K41" s="457"/>
      <c r="L41" s="457"/>
      <c r="M41" s="457">
        <v>120.6221654566136</v>
      </c>
      <c r="N41" s="463"/>
      <c r="O41" s="463"/>
      <c r="P41" s="463"/>
      <c r="Q41" s="463"/>
    </row>
    <row r="42" spans="1:17" ht="15.75" customHeight="1">
      <c r="A42" s="455"/>
      <c r="B42" s="455" t="s">
        <v>345</v>
      </c>
      <c r="C42" s="497"/>
      <c r="D42" s="497">
        <v>12930.769798000001</v>
      </c>
      <c r="E42" s="497"/>
      <c r="F42" s="496"/>
      <c r="G42" s="496">
        <v>14748.453631</v>
      </c>
      <c r="H42" s="495"/>
      <c r="I42" s="457"/>
      <c r="J42" s="457">
        <v>117.21148179138454</v>
      </c>
      <c r="K42" s="457"/>
      <c r="L42" s="457"/>
      <c r="M42" s="457">
        <v>100.76527930795231</v>
      </c>
      <c r="N42" s="463"/>
      <c r="O42" s="463"/>
      <c r="P42" s="463"/>
      <c r="Q42" s="463"/>
    </row>
    <row r="43" spans="1:17" ht="15.75" customHeight="1">
      <c r="A43" s="455"/>
      <c r="B43" s="455" t="s">
        <v>344</v>
      </c>
      <c r="C43" s="497"/>
      <c r="D43" s="497">
        <v>1824.9905579999995</v>
      </c>
      <c r="E43" s="497"/>
      <c r="F43" s="496"/>
      <c r="G43" s="496">
        <v>2120.9476540000001</v>
      </c>
      <c r="H43" s="495"/>
      <c r="I43" s="457"/>
      <c r="J43" s="457">
        <v>130.43431526144678</v>
      </c>
      <c r="K43" s="457"/>
      <c r="L43" s="457"/>
      <c r="M43" s="457">
        <v>103.09850272400989</v>
      </c>
      <c r="N43" s="463"/>
      <c r="O43" s="463"/>
      <c r="P43" s="463"/>
      <c r="Q43" s="463"/>
    </row>
    <row r="44" spans="1:17" ht="15.75" customHeight="1">
      <c r="A44" s="455"/>
      <c r="B44" s="455" t="s">
        <v>343</v>
      </c>
      <c r="C44" s="497"/>
      <c r="D44" s="497">
        <v>12220.642926</v>
      </c>
      <c r="E44" s="497"/>
      <c r="F44" s="496"/>
      <c r="G44" s="496">
        <v>14638.011971999997</v>
      </c>
      <c r="H44" s="495"/>
      <c r="I44" s="457"/>
      <c r="J44" s="457">
        <v>123.82224820804433</v>
      </c>
      <c r="K44" s="457"/>
      <c r="L44" s="457"/>
      <c r="M44" s="457">
        <v>130.66339822318807</v>
      </c>
      <c r="N44" s="463"/>
      <c r="O44" s="463"/>
      <c r="P44" s="463"/>
      <c r="Q44" s="463"/>
    </row>
    <row r="45" spans="1:17" ht="15.75" customHeight="1">
      <c r="A45" s="455"/>
      <c r="B45" s="455" t="s">
        <v>342</v>
      </c>
      <c r="C45" s="497"/>
      <c r="D45" s="497">
        <v>862.53226000000006</v>
      </c>
      <c r="E45" s="497"/>
      <c r="F45" s="496"/>
      <c r="G45" s="496">
        <v>931.23549200000014</v>
      </c>
      <c r="H45" s="495"/>
      <c r="I45" s="457"/>
      <c r="J45" s="457">
        <v>106.03878889053797</v>
      </c>
      <c r="K45" s="457"/>
      <c r="L45" s="457"/>
      <c r="M45" s="457">
        <v>106.54904207532132</v>
      </c>
      <c r="N45" s="463"/>
      <c r="O45" s="463"/>
      <c r="P45" s="463"/>
      <c r="Q45" s="463"/>
    </row>
    <row r="46" spans="1:17" ht="15.75" customHeight="1">
      <c r="A46" s="455"/>
      <c r="B46" s="455" t="s">
        <v>341</v>
      </c>
      <c r="C46" s="497"/>
      <c r="D46" s="497">
        <v>3546.8022449999999</v>
      </c>
      <c r="E46" s="497"/>
      <c r="F46" s="496"/>
      <c r="G46" s="496">
        <v>3842.6036010000007</v>
      </c>
      <c r="H46" s="495"/>
      <c r="I46" s="457"/>
      <c r="J46" s="457">
        <v>91.071152829602894</v>
      </c>
      <c r="K46" s="457"/>
      <c r="L46" s="457"/>
      <c r="M46" s="457">
        <v>106.75339599914606</v>
      </c>
      <c r="N46" s="463"/>
      <c r="O46" s="463"/>
      <c r="P46" s="463"/>
      <c r="Q46" s="463"/>
    </row>
    <row r="47" spans="1:17" ht="15.75" customHeight="1">
      <c r="A47" s="455"/>
      <c r="B47" s="455" t="s">
        <v>340</v>
      </c>
      <c r="C47" s="497"/>
      <c r="D47" s="497">
        <v>793.03242199999988</v>
      </c>
      <c r="E47" s="497"/>
      <c r="F47" s="496"/>
      <c r="G47" s="496">
        <v>816.170344</v>
      </c>
      <c r="H47" s="495"/>
      <c r="I47" s="457"/>
      <c r="J47" s="457">
        <v>127.43929438760877</v>
      </c>
      <c r="K47" s="457"/>
      <c r="L47" s="457"/>
      <c r="M47" s="457">
        <v>132.57496506692482</v>
      </c>
      <c r="N47" s="463"/>
      <c r="O47" s="463"/>
      <c r="P47" s="463"/>
      <c r="Q47" s="463"/>
    </row>
    <row r="48" spans="1:17" ht="15.75" customHeight="1">
      <c r="A48" s="455"/>
      <c r="B48" s="455" t="s">
        <v>339</v>
      </c>
      <c r="C48" s="497"/>
      <c r="D48" s="497">
        <v>911.28340200000002</v>
      </c>
      <c r="E48" s="497"/>
      <c r="F48" s="496"/>
      <c r="G48" s="496">
        <v>1166.604315</v>
      </c>
      <c r="H48" s="495"/>
      <c r="I48" s="457"/>
      <c r="J48" s="457">
        <v>100.4329716384058</v>
      </c>
      <c r="K48" s="457"/>
      <c r="L48" s="457"/>
      <c r="M48" s="457">
        <v>107.10949280746809</v>
      </c>
      <c r="N48" s="463"/>
      <c r="O48" s="463"/>
      <c r="P48" s="463"/>
      <c r="Q48" s="463"/>
    </row>
    <row r="49" spans="1:13" ht="18" customHeight="1">
      <c r="A49" s="455"/>
      <c r="B49" s="455"/>
      <c r="C49" s="455"/>
      <c r="D49" s="455"/>
      <c r="E49" s="455"/>
      <c r="F49" s="455"/>
      <c r="G49" s="455"/>
      <c r="H49" s="455"/>
      <c r="I49" s="494"/>
      <c r="J49" s="494"/>
      <c r="K49" s="494"/>
      <c r="L49" s="494"/>
      <c r="M49" s="494"/>
    </row>
    <row r="50" spans="1:13" ht="18" customHeight="1">
      <c r="A50" s="455"/>
      <c r="B50" s="455"/>
      <c r="C50" s="455"/>
      <c r="D50" s="455"/>
      <c r="E50" s="455"/>
      <c r="F50" s="455"/>
      <c r="G50" s="455"/>
      <c r="H50" s="455"/>
      <c r="I50" s="494"/>
      <c r="J50" s="494"/>
      <c r="K50" s="494"/>
      <c r="L50" s="494"/>
      <c r="M50" s="494"/>
    </row>
    <row r="51" spans="1:13" ht="18" customHeight="1">
      <c r="A51" s="455"/>
      <c r="B51" s="455"/>
      <c r="C51" s="455"/>
      <c r="D51" s="455"/>
      <c r="E51" s="455"/>
      <c r="F51" s="455"/>
      <c r="G51" s="455"/>
      <c r="H51" s="455"/>
      <c r="I51" s="494"/>
      <c r="J51" s="494"/>
      <c r="K51" s="494"/>
      <c r="L51" s="494"/>
      <c r="M51" s="494"/>
    </row>
    <row r="52" spans="1:13" ht="18" customHeight="1">
      <c r="A52" s="455"/>
      <c r="B52" s="455"/>
      <c r="C52" s="455"/>
      <c r="D52" s="455"/>
      <c r="E52" s="455"/>
      <c r="F52" s="455"/>
      <c r="G52" s="455"/>
      <c r="H52" s="455"/>
      <c r="I52" s="494"/>
      <c r="J52" s="494"/>
      <c r="K52" s="494"/>
      <c r="L52" s="494"/>
      <c r="M52" s="494"/>
    </row>
    <row r="53" spans="1:13" ht="18" customHeight="1">
      <c r="A53" s="455"/>
      <c r="B53" s="455"/>
      <c r="C53" s="455"/>
      <c r="D53" s="455"/>
      <c r="E53" s="455"/>
      <c r="F53" s="455"/>
      <c r="G53" s="455"/>
      <c r="H53" s="455"/>
      <c r="I53" s="493"/>
      <c r="J53" s="493"/>
      <c r="K53" s="493"/>
      <c r="L53" s="493"/>
      <c r="M53" s="493"/>
    </row>
    <row r="54" spans="1:13" ht="18" customHeight="1">
      <c r="A54" s="455"/>
      <c r="B54" s="455"/>
      <c r="C54" s="455"/>
      <c r="D54" s="455"/>
      <c r="E54" s="455"/>
      <c r="F54" s="455"/>
      <c r="G54" s="455"/>
      <c r="H54" s="455"/>
      <c r="I54" s="493"/>
      <c r="J54" s="493"/>
      <c r="K54" s="493"/>
      <c r="L54" s="493"/>
      <c r="M54" s="493"/>
    </row>
    <row r="55" spans="1:13" ht="18" customHeight="1">
      <c r="A55" s="455"/>
      <c r="B55" s="455"/>
    </row>
    <row r="56" spans="1:13" ht="18" customHeight="1">
      <c r="A56" s="455"/>
      <c r="B56" s="455"/>
    </row>
    <row r="57" spans="1:13" ht="18" customHeight="1">
      <c r="A57" s="455"/>
      <c r="B57" s="455"/>
    </row>
    <row r="58" spans="1:13" ht="18" customHeight="1">
      <c r="A58" s="455"/>
      <c r="B58" s="455"/>
    </row>
    <row r="59" spans="1:13" ht="18" customHeight="1"/>
  </sheetData>
  <mergeCells count="14">
    <mergeCell ref="F5:G5"/>
    <mergeCell ref="I5:J5"/>
    <mergeCell ref="L5:M5"/>
    <mergeCell ref="H4:H5"/>
    <mergeCell ref="A1:M1"/>
    <mergeCell ref="C6:D6"/>
    <mergeCell ref="F6:G6"/>
    <mergeCell ref="I6:J6"/>
    <mergeCell ref="C4:D4"/>
    <mergeCell ref="F4:G4"/>
    <mergeCell ref="I4:J4"/>
    <mergeCell ref="L4:M4"/>
    <mergeCell ref="L6:M6"/>
    <mergeCell ref="C5:D5"/>
  </mergeCells>
  <pageMargins left="0.6" right="0.3" top="0.6" bottom="0.42" header="0.31496062992126" footer="0.31496062992126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5A7D-765A-4159-843D-E742697201CC}">
  <dimension ref="A1:M77"/>
  <sheetViews>
    <sheetView workbookViewId="0">
      <selection sqref="A1:M1"/>
    </sheetView>
  </sheetViews>
  <sheetFormatPr defaultColWidth="9.140625" defaultRowHeight="12"/>
  <cols>
    <col min="1" max="1" width="1.7109375" style="453" customWidth="1"/>
    <col min="2" max="2" width="39.85546875" style="454" bestFit="1" customWidth="1"/>
    <col min="3" max="3" width="6.28515625" style="453" bestFit="1" customWidth="1"/>
    <col min="4" max="4" width="6" style="453" bestFit="1" customWidth="1"/>
    <col min="5" max="5" width="0.85546875" style="453" customWidth="1"/>
    <col min="6" max="6" width="6.28515625" style="453" bestFit="1" customWidth="1"/>
    <col min="7" max="7" width="7" style="453" bestFit="1" customWidth="1"/>
    <col min="8" max="8" width="0.85546875" style="453" customWidth="1"/>
    <col min="9" max="9" width="8.42578125" style="453" customWidth="1"/>
    <col min="10" max="10" width="8.7109375" style="453" customWidth="1"/>
    <col min="11" max="11" width="0.7109375" style="453" customWidth="1"/>
    <col min="12" max="13" width="8.42578125" style="453" customWidth="1"/>
    <col min="14" max="16384" width="9.140625" style="453"/>
  </cols>
  <sheetData>
    <row r="1" spans="1:13" s="490" customFormat="1" ht="18" customHeight="1">
      <c r="A1" s="491" t="s">
        <v>415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</row>
    <row r="2" spans="1:13" ht="16.5">
      <c r="B2" s="489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</row>
    <row r="3" spans="1:13">
      <c r="B3" s="487"/>
      <c r="C3" s="461"/>
      <c r="D3" s="461"/>
      <c r="E3" s="461"/>
      <c r="F3" s="461"/>
      <c r="G3" s="486"/>
      <c r="H3" s="486"/>
      <c r="I3" s="486"/>
      <c r="J3" s="485"/>
      <c r="K3" s="485"/>
      <c r="L3" s="485"/>
      <c r="M3" s="484" t="s">
        <v>382</v>
      </c>
    </row>
    <row r="4" spans="1:13" ht="15.75" customHeight="1">
      <c r="A4" s="483"/>
      <c r="B4" s="482"/>
      <c r="C4" s="478" t="s">
        <v>2</v>
      </c>
      <c r="D4" s="478"/>
      <c r="E4" s="481"/>
      <c r="F4" s="478" t="s">
        <v>2</v>
      </c>
      <c r="G4" s="478"/>
      <c r="H4" s="478"/>
      <c r="I4" s="480" t="s">
        <v>381</v>
      </c>
      <c r="J4" s="478"/>
      <c r="K4" s="479"/>
      <c r="L4" s="478" t="s">
        <v>121</v>
      </c>
      <c r="M4" s="478"/>
    </row>
    <row r="5" spans="1:13" ht="15.75" customHeight="1">
      <c r="B5" s="473"/>
      <c r="C5" s="477" t="s">
        <v>118</v>
      </c>
      <c r="D5" s="477"/>
      <c r="E5" s="476"/>
      <c r="F5" s="477" t="s">
        <v>4</v>
      </c>
      <c r="G5" s="477"/>
      <c r="H5" s="477"/>
      <c r="I5" s="477" t="s">
        <v>380</v>
      </c>
      <c r="J5" s="477"/>
      <c r="K5" s="461"/>
      <c r="L5" s="477" t="s">
        <v>380</v>
      </c>
      <c r="M5" s="477"/>
    </row>
    <row r="6" spans="1:13" ht="15.75" customHeight="1">
      <c r="B6" s="473"/>
      <c r="C6" s="474">
        <v>2024</v>
      </c>
      <c r="D6" s="474"/>
      <c r="E6" s="476"/>
      <c r="F6" s="474" t="s">
        <v>200</v>
      </c>
      <c r="G6" s="474"/>
      <c r="H6" s="475"/>
      <c r="I6" s="474" t="s">
        <v>51</v>
      </c>
      <c r="J6" s="474"/>
      <c r="K6" s="461"/>
      <c r="L6" s="474" t="s">
        <v>51</v>
      </c>
      <c r="M6" s="474"/>
    </row>
    <row r="7" spans="1:13" ht="15.75" customHeight="1">
      <c r="B7" s="473"/>
      <c r="C7" s="471" t="s">
        <v>379</v>
      </c>
      <c r="D7" s="471" t="s">
        <v>378</v>
      </c>
      <c r="E7" s="471"/>
      <c r="F7" s="472" t="s">
        <v>379</v>
      </c>
      <c r="G7" s="471" t="s">
        <v>378</v>
      </c>
      <c r="H7" s="471"/>
      <c r="I7" s="472" t="s">
        <v>379</v>
      </c>
      <c r="J7" s="471" t="s">
        <v>378</v>
      </c>
      <c r="K7" s="471"/>
      <c r="L7" s="470" t="s">
        <v>379</v>
      </c>
      <c r="M7" s="470" t="s">
        <v>378</v>
      </c>
    </row>
    <row r="8" spans="1:13" ht="7.5" customHeight="1">
      <c r="B8" s="473"/>
      <c r="C8" s="461"/>
      <c r="D8" s="457"/>
      <c r="E8" s="457"/>
      <c r="F8" s="461"/>
      <c r="G8" s="461"/>
      <c r="H8" s="461"/>
      <c r="I8" s="461"/>
      <c r="J8" s="461"/>
      <c r="K8" s="461"/>
      <c r="L8" s="461"/>
      <c r="M8" s="461"/>
    </row>
    <row r="9" spans="1:13" s="530" customFormat="1" ht="15.75" customHeight="1">
      <c r="A9" s="531" t="s">
        <v>414</v>
      </c>
      <c r="C9" s="524"/>
      <c r="D9" s="527">
        <v>31758.453093</v>
      </c>
      <c r="E9" s="527"/>
      <c r="F9" s="527"/>
      <c r="G9" s="527">
        <v>278842.18131299998</v>
      </c>
      <c r="H9" s="527"/>
      <c r="I9" s="528"/>
      <c r="J9" s="528">
        <v>111.06243624040322</v>
      </c>
      <c r="K9" s="529"/>
      <c r="L9" s="528"/>
      <c r="M9" s="528">
        <v>117.32699291152073</v>
      </c>
    </row>
    <row r="10" spans="1:13" ht="15.75" customHeight="1">
      <c r="B10" s="466" t="s">
        <v>377</v>
      </c>
      <c r="C10" s="524"/>
      <c r="D10" s="527">
        <v>10938.795000000002</v>
      </c>
      <c r="E10" s="527"/>
      <c r="F10" s="527"/>
      <c r="G10" s="527">
        <v>100848.49518799997</v>
      </c>
      <c r="H10" s="527"/>
      <c r="I10" s="528"/>
      <c r="J10" s="528">
        <v>108.36375901257567</v>
      </c>
      <c r="K10" s="529"/>
      <c r="L10" s="528"/>
      <c r="M10" s="528">
        <v>118.77290933132522</v>
      </c>
    </row>
    <row r="11" spans="1:13" ht="15.75" customHeight="1">
      <c r="B11" s="466" t="s">
        <v>376</v>
      </c>
      <c r="C11" s="524"/>
      <c r="D11" s="527">
        <v>20819.658092999998</v>
      </c>
      <c r="E11" s="527"/>
      <c r="F11" s="527"/>
      <c r="G11" s="527">
        <v>177993.68612500001</v>
      </c>
      <c r="H11" s="527"/>
      <c r="I11" s="528"/>
      <c r="J11" s="528">
        <v>112.53491850872904</v>
      </c>
      <c r="K11" s="529"/>
      <c r="L11" s="528"/>
      <c r="M11" s="528">
        <v>116.52327563314402</v>
      </c>
    </row>
    <row r="12" spans="1:13" ht="15.75" customHeight="1">
      <c r="A12" s="462" t="s">
        <v>373</v>
      </c>
      <c r="C12" s="524"/>
      <c r="D12" s="524"/>
      <c r="E12" s="527"/>
      <c r="F12" s="524"/>
      <c r="G12" s="524"/>
      <c r="H12" s="524"/>
      <c r="I12" s="522"/>
      <c r="J12" s="526"/>
      <c r="K12" s="524"/>
      <c r="L12" s="522"/>
      <c r="M12" s="526"/>
    </row>
    <row r="13" spans="1:13" ht="15.75" customHeight="1">
      <c r="B13" s="459" t="s">
        <v>413</v>
      </c>
      <c r="C13" s="524"/>
      <c r="D13" s="524">
        <v>195.520509</v>
      </c>
      <c r="E13" s="524"/>
      <c r="F13" s="524"/>
      <c r="G13" s="524">
        <v>1869.2772130000001</v>
      </c>
      <c r="H13" s="524"/>
      <c r="I13" s="522"/>
      <c r="J13" s="522">
        <v>93.786423389513288</v>
      </c>
      <c r="K13" s="524"/>
      <c r="L13" s="522"/>
      <c r="M13" s="522">
        <v>96.230695023936335</v>
      </c>
    </row>
    <row r="14" spans="1:13" ht="15.75" customHeight="1">
      <c r="B14" s="459" t="s">
        <v>412</v>
      </c>
      <c r="C14" s="524"/>
      <c r="D14" s="524">
        <v>86.183246999999994</v>
      </c>
      <c r="E14" s="524"/>
      <c r="F14" s="524"/>
      <c r="G14" s="524">
        <v>830.35824400000001</v>
      </c>
      <c r="H14" s="524"/>
      <c r="I14" s="522"/>
      <c r="J14" s="522">
        <v>132.24078399473584</v>
      </c>
      <c r="K14" s="523"/>
      <c r="L14" s="522"/>
      <c r="M14" s="522">
        <v>96.031954509614607</v>
      </c>
    </row>
    <row r="15" spans="1:13" ht="15.75" customHeight="1">
      <c r="B15" s="459" t="s">
        <v>371</v>
      </c>
      <c r="C15" s="524"/>
      <c r="D15" s="524">
        <v>211.91107400000001</v>
      </c>
      <c r="E15" s="524"/>
      <c r="F15" s="524"/>
      <c r="G15" s="524">
        <v>1659.278652</v>
      </c>
      <c r="H15" s="524"/>
      <c r="I15" s="522"/>
      <c r="J15" s="522">
        <v>121.77019091637251</v>
      </c>
      <c r="K15" s="523"/>
      <c r="L15" s="522"/>
      <c r="M15" s="522">
        <v>114.02646500684288</v>
      </c>
    </row>
    <row r="16" spans="1:13" ht="15.75" customHeight="1">
      <c r="B16" s="459" t="s">
        <v>370</v>
      </c>
      <c r="C16" s="524">
        <v>175.98363183497096</v>
      </c>
      <c r="D16" s="524">
        <v>243.246431</v>
      </c>
      <c r="E16" s="524"/>
      <c r="F16" s="524">
        <v>2167.5926318349707</v>
      </c>
      <c r="G16" s="524">
        <v>2673.2744400000001</v>
      </c>
      <c r="H16" s="524"/>
      <c r="I16" s="522">
        <v>69.896072283618167</v>
      </c>
      <c r="J16" s="522">
        <v>97.003162074320045</v>
      </c>
      <c r="K16" s="523"/>
      <c r="L16" s="522">
        <v>93.088256428826313</v>
      </c>
      <c r="M16" s="522">
        <v>97.833090328637567</v>
      </c>
    </row>
    <row r="17" spans="2:13" ht="15.75" customHeight="1">
      <c r="B17" s="459" t="s">
        <v>43</v>
      </c>
      <c r="C17" s="524">
        <v>1164.5460716649402</v>
      </c>
      <c r="D17" s="524">
        <v>268.42539099999999</v>
      </c>
      <c r="E17" s="524"/>
      <c r="F17" s="524">
        <v>8097.6460716649408</v>
      </c>
      <c r="G17" s="524">
        <v>1983.3885749999999</v>
      </c>
      <c r="H17" s="524"/>
      <c r="I17" s="522">
        <v>101.08108401722957</v>
      </c>
      <c r="J17" s="522">
        <v>85.090892442060579</v>
      </c>
      <c r="K17" s="523"/>
      <c r="L17" s="522">
        <v>124.49422696460093</v>
      </c>
      <c r="M17" s="522">
        <v>97.727819975130203</v>
      </c>
    </row>
    <row r="18" spans="2:13" ht="15.75" customHeight="1">
      <c r="B18" s="459" t="s">
        <v>411</v>
      </c>
      <c r="C18" s="524"/>
      <c r="D18" s="524">
        <v>290.37791800000002</v>
      </c>
      <c r="E18" s="524"/>
      <c r="F18" s="524"/>
      <c r="G18" s="524">
        <v>3619.1764520000002</v>
      </c>
      <c r="H18" s="524"/>
      <c r="I18" s="522"/>
      <c r="J18" s="522">
        <v>69.304489023656387</v>
      </c>
      <c r="K18" s="523"/>
      <c r="L18" s="522"/>
      <c r="M18" s="522">
        <v>94.75008954775555</v>
      </c>
    </row>
    <row r="19" spans="2:13" ht="15.75" customHeight="1">
      <c r="B19" s="459" t="s">
        <v>410</v>
      </c>
      <c r="C19" s="524">
        <v>1615.8085713230707</v>
      </c>
      <c r="D19" s="524">
        <v>175.85330200000001</v>
      </c>
      <c r="E19" s="524"/>
      <c r="F19" s="524">
        <v>19438.665571323072</v>
      </c>
      <c r="G19" s="524">
        <v>2128.7350529999999</v>
      </c>
      <c r="H19" s="524"/>
      <c r="I19" s="522">
        <v>108.07859979646382</v>
      </c>
      <c r="J19" s="522">
        <v>95.904658913945426</v>
      </c>
      <c r="K19" s="523"/>
      <c r="L19" s="522">
        <v>126.63120904445422</v>
      </c>
      <c r="M19" s="522">
        <v>125.15991745698547</v>
      </c>
    </row>
    <row r="20" spans="2:13" ht="15.75" customHeight="1">
      <c r="B20" s="459" t="s">
        <v>409</v>
      </c>
      <c r="C20" s="524">
        <v>3789.7924664893881</v>
      </c>
      <c r="D20" s="524">
        <v>440.72264300000001</v>
      </c>
      <c r="E20" s="524"/>
      <c r="F20" s="524">
        <v>49649.174466489385</v>
      </c>
      <c r="G20" s="524">
        <v>6164.512667</v>
      </c>
      <c r="H20" s="524"/>
      <c r="I20" s="522">
        <v>116.94955607619812</v>
      </c>
      <c r="J20" s="522">
        <v>102.27665536623772</v>
      </c>
      <c r="K20" s="523"/>
      <c r="L20" s="522">
        <v>131.36476011599393</v>
      </c>
      <c r="M20" s="522">
        <v>114.90827854489321</v>
      </c>
    </row>
    <row r="21" spans="2:13" ht="15.75" customHeight="1">
      <c r="B21" s="459" t="s">
        <v>363</v>
      </c>
      <c r="C21" s="524">
        <v>1130.2351424324625</v>
      </c>
      <c r="D21" s="524">
        <v>669.25503200000003</v>
      </c>
      <c r="E21" s="524"/>
      <c r="F21" s="524">
        <v>10250.032142432463</v>
      </c>
      <c r="G21" s="524">
        <v>6395.6708390000003</v>
      </c>
      <c r="H21" s="524"/>
      <c r="I21" s="522">
        <v>283.23642876393336</v>
      </c>
      <c r="J21" s="522">
        <v>235.41057890429295</v>
      </c>
      <c r="K21" s="523"/>
      <c r="L21" s="522">
        <v>131.48082531258939</v>
      </c>
      <c r="M21" s="522">
        <v>132.48795758790345</v>
      </c>
    </row>
    <row r="22" spans="2:13" ht="15.75" customHeight="1">
      <c r="B22" s="459" t="s">
        <v>171</v>
      </c>
      <c r="C22" s="524">
        <v>622.44566295405309</v>
      </c>
      <c r="D22" s="524">
        <v>437.22326600000002</v>
      </c>
      <c r="E22" s="524"/>
      <c r="F22" s="524">
        <v>7504.656662954053</v>
      </c>
      <c r="G22" s="524">
        <v>5933.4208410000001</v>
      </c>
      <c r="H22" s="524"/>
      <c r="I22" s="522">
        <v>75.269319959907648</v>
      </c>
      <c r="J22" s="522">
        <v>56.001821104854763</v>
      </c>
      <c r="K22" s="523"/>
      <c r="L22" s="522">
        <v>93.56454282627034</v>
      </c>
      <c r="M22" s="522">
        <v>89.30001170621604</v>
      </c>
    </row>
    <row r="23" spans="2:13" ht="15.75" customHeight="1">
      <c r="B23" s="459" t="s">
        <v>408</v>
      </c>
      <c r="C23" s="524">
        <v>207.59686366342711</v>
      </c>
      <c r="D23" s="524">
        <v>136.037689</v>
      </c>
      <c r="E23" s="524"/>
      <c r="F23" s="524">
        <v>2388.145863663427</v>
      </c>
      <c r="G23" s="524">
        <v>1541.115256</v>
      </c>
      <c r="H23" s="524"/>
      <c r="I23" s="522">
        <v>107.19711640741052</v>
      </c>
      <c r="J23" s="522">
        <v>115.93446100971086</v>
      </c>
      <c r="K23" s="523"/>
      <c r="L23" s="522">
        <v>124.69491887041173</v>
      </c>
      <c r="M23" s="522">
        <v>133.78632419764725</v>
      </c>
    </row>
    <row r="24" spans="2:13" ht="15.75" customHeight="1">
      <c r="B24" s="459" t="s">
        <v>361</v>
      </c>
      <c r="C24" s="524"/>
      <c r="D24" s="524">
        <v>645.08016899999996</v>
      </c>
      <c r="E24" s="524"/>
      <c r="F24" s="524"/>
      <c r="G24" s="524">
        <v>6278.732575</v>
      </c>
      <c r="H24" s="524"/>
      <c r="I24" s="522"/>
      <c r="J24" s="522">
        <v>99.438780390923043</v>
      </c>
      <c r="K24" s="523"/>
      <c r="L24" s="522"/>
      <c r="M24" s="522">
        <v>110.61996839338903</v>
      </c>
    </row>
    <row r="25" spans="2:13" ht="15.75" customHeight="1">
      <c r="B25" s="459" t="s">
        <v>360</v>
      </c>
      <c r="C25" s="524"/>
      <c r="D25" s="524">
        <v>594.86893399999997</v>
      </c>
      <c r="E25" s="524"/>
      <c r="F25" s="524"/>
      <c r="G25" s="524">
        <v>5672.0793439999998</v>
      </c>
      <c r="H25" s="524"/>
      <c r="I25" s="522"/>
      <c r="J25" s="522">
        <v>92.122407801742327</v>
      </c>
      <c r="K25" s="523"/>
      <c r="L25" s="522"/>
      <c r="M25" s="522">
        <v>101.35191760520566</v>
      </c>
    </row>
    <row r="26" spans="2:13" ht="15.75" customHeight="1">
      <c r="B26" s="459" t="s">
        <v>407</v>
      </c>
      <c r="C26" s="524"/>
      <c r="D26" s="524">
        <v>373.92465600000003</v>
      </c>
      <c r="E26" s="524"/>
      <c r="F26" s="524"/>
      <c r="G26" s="524">
        <v>3125.9837680000001</v>
      </c>
      <c r="H26" s="524"/>
      <c r="I26" s="522"/>
      <c r="J26" s="522">
        <v>115.59064176685069</v>
      </c>
      <c r="K26" s="523"/>
      <c r="L26" s="522"/>
      <c r="M26" s="522">
        <v>124.18546813165368</v>
      </c>
    </row>
    <row r="27" spans="2:13" ht="15.75" customHeight="1">
      <c r="B27" s="459" t="s">
        <v>406</v>
      </c>
      <c r="C27" s="524">
        <v>379.889923251158</v>
      </c>
      <c r="D27" s="524">
        <v>140.34945300000001</v>
      </c>
      <c r="E27" s="524"/>
      <c r="F27" s="524">
        <v>3875.3089232511579</v>
      </c>
      <c r="G27" s="524">
        <v>1277.5481540000001</v>
      </c>
      <c r="H27" s="524"/>
      <c r="I27" s="522">
        <v>80.576484627948631</v>
      </c>
      <c r="J27" s="522">
        <v>89.934471636700536</v>
      </c>
      <c r="K27" s="523"/>
      <c r="L27" s="522">
        <v>133.33561298702872</v>
      </c>
      <c r="M27" s="522">
        <v>129.69466327734176</v>
      </c>
    </row>
    <row r="28" spans="2:13" ht="15.75" customHeight="1">
      <c r="B28" s="459" t="s">
        <v>405</v>
      </c>
      <c r="C28" s="524">
        <v>666.23313625342007</v>
      </c>
      <c r="D28" s="524">
        <v>936.63593100000003</v>
      </c>
      <c r="E28" s="524"/>
      <c r="F28" s="524">
        <v>6064.7141362534203</v>
      </c>
      <c r="G28" s="524">
        <v>8472.7057330000007</v>
      </c>
      <c r="H28" s="524"/>
      <c r="I28" s="522">
        <v>109.5111751489094</v>
      </c>
      <c r="J28" s="522">
        <v>111.9314616581387</v>
      </c>
      <c r="K28" s="523"/>
      <c r="L28" s="522">
        <v>121.71180289371502</v>
      </c>
      <c r="M28" s="522">
        <v>118.09328856779075</v>
      </c>
    </row>
    <row r="29" spans="2:13" ht="15.75" customHeight="1">
      <c r="B29" s="459" t="s">
        <v>358</v>
      </c>
      <c r="C29" s="524"/>
      <c r="D29" s="524">
        <v>727.91888100000006</v>
      </c>
      <c r="E29" s="524"/>
      <c r="F29" s="524"/>
      <c r="G29" s="524">
        <v>6431.9839449999999</v>
      </c>
      <c r="H29" s="524"/>
      <c r="I29" s="522"/>
      <c r="J29" s="522">
        <v>110.34472486615043</v>
      </c>
      <c r="K29" s="523"/>
      <c r="L29" s="522"/>
      <c r="M29" s="522">
        <v>116.54939194583542</v>
      </c>
    </row>
    <row r="30" spans="2:13" ht="15.75" customHeight="1">
      <c r="B30" s="459" t="s">
        <v>357</v>
      </c>
      <c r="C30" s="524">
        <v>159.66580833966222</v>
      </c>
      <c r="D30" s="524">
        <v>256.91846600000002</v>
      </c>
      <c r="E30" s="524"/>
      <c r="F30" s="524">
        <v>1291.3408083396621</v>
      </c>
      <c r="G30" s="524">
        <v>1973.0149349999999</v>
      </c>
      <c r="H30" s="524"/>
      <c r="I30" s="522">
        <v>106.79415706160353</v>
      </c>
      <c r="J30" s="522">
        <v>136.60080053481138</v>
      </c>
      <c r="K30" s="523"/>
      <c r="L30" s="522">
        <v>107.68792323399322</v>
      </c>
      <c r="M30" s="522">
        <v>125.88507343434856</v>
      </c>
    </row>
    <row r="31" spans="2:13" ht="15.75" customHeight="1">
      <c r="B31" s="459" t="s">
        <v>355</v>
      </c>
      <c r="C31" s="524"/>
      <c r="D31" s="524">
        <v>234.46387799999999</v>
      </c>
      <c r="E31" s="524"/>
      <c r="F31" s="524"/>
      <c r="G31" s="524">
        <v>2026.9088939999999</v>
      </c>
      <c r="H31" s="524"/>
      <c r="I31" s="522"/>
      <c r="J31" s="522">
        <v>123.62217440795679</v>
      </c>
      <c r="K31" s="523"/>
      <c r="L31" s="522"/>
      <c r="M31" s="522">
        <v>126.23809113507647</v>
      </c>
    </row>
    <row r="32" spans="2:13" ht="15.75" customHeight="1">
      <c r="B32" s="459" t="s">
        <v>404</v>
      </c>
      <c r="C32" s="524">
        <v>219.19133438977684</v>
      </c>
      <c r="D32" s="524">
        <v>186.60885500000001</v>
      </c>
      <c r="E32" s="524"/>
      <c r="F32" s="524">
        <v>1854.6853343897767</v>
      </c>
      <c r="G32" s="524">
        <v>1635.7462969999999</v>
      </c>
      <c r="H32" s="524"/>
      <c r="I32" s="522">
        <v>117.52130393206701</v>
      </c>
      <c r="J32" s="522">
        <v>115.91449504032182</v>
      </c>
      <c r="K32" s="523"/>
      <c r="L32" s="522">
        <v>117.07356903871511</v>
      </c>
      <c r="M32" s="522">
        <v>112.42456846794437</v>
      </c>
    </row>
    <row r="33" spans="2:13" ht="15.75" customHeight="1">
      <c r="B33" s="459" t="s">
        <v>403</v>
      </c>
      <c r="C33" s="524">
        <v>117.02191897729202</v>
      </c>
      <c r="D33" s="524">
        <v>217.834675</v>
      </c>
      <c r="E33" s="524"/>
      <c r="F33" s="524">
        <v>1107.376918977292</v>
      </c>
      <c r="G33" s="524">
        <v>2186.6601350000001</v>
      </c>
      <c r="H33" s="524"/>
      <c r="I33" s="522">
        <v>107.83840076789784</v>
      </c>
      <c r="J33" s="522">
        <v>98.859615746098626</v>
      </c>
      <c r="K33" s="523"/>
      <c r="L33" s="522">
        <v>111.89773572397969</v>
      </c>
      <c r="M33" s="522">
        <v>102.2789304300761</v>
      </c>
    </row>
    <row r="34" spans="2:13" ht="15.75" customHeight="1">
      <c r="B34" s="459" t="s">
        <v>402</v>
      </c>
      <c r="C34" s="524">
        <v>100.77068262106985</v>
      </c>
      <c r="D34" s="524">
        <v>218.101911</v>
      </c>
      <c r="E34" s="524"/>
      <c r="F34" s="524">
        <v>908.0016826210699</v>
      </c>
      <c r="G34" s="524">
        <v>2003.0778680000001</v>
      </c>
      <c r="H34" s="524"/>
      <c r="I34" s="522">
        <v>113.14793525905822</v>
      </c>
      <c r="J34" s="522">
        <v>115.46043255672976</v>
      </c>
      <c r="K34" s="523"/>
      <c r="L34" s="522">
        <v>119.18144062544806</v>
      </c>
      <c r="M34" s="522">
        <v>124.73988187215019</v>
      </c>
    </row>
    <row r="35" spans="2:13" ht="15.75" customHeight="1">
      <c r="B35" s="459" t="s">
        <v>401</v>
      </c>
      <c r="C35" s="524"/>
      <c r="D35" s="524">
        <v>1254.1408960000001</v>
      </c>
      <c r="E35" s="524"/>
      <c r="F35" s="524"/>
      <c r="G35" s="524">
        <v>10949.021355999999</v>
      </c>
      <c r="H35" s="524"/>
      <c r="I35" s="522"/>
      <c r="J35" s="522">
        <v>113.97538656691731</v>
      </c>
      <c r="K35" s="523"/>
      <c r="L35" s="522"/>
      <c r="M35" s="522">
        <v>114.27710177846204</v>
      </c>
    </row>
    <row r="36" spans="2:13" ht="15.75" customHeight="1">
      <c r="B36" s="459" t="s">
        <v>400</v>
      </c>
      <c r="C36" s="524"/>
      <c r="D36" s="524">
        <v>653.07068300000003</v>
      </c>
      <c r="E36" s="524"/>
      <c r="F36" s="524"/>
      <c r="G36" s="524">
        <v>5247.5552239999997</v>
      </c>
      <c r="H36" s="524"/>
      <c r="I36" s="522"/>
      <c r="J36" s="522">
        <v>126.17060277758416</v>
      </c>
      <c r="K36" s="523"/>
      <c r="L36" s="522"/>
      <c r="M36" s="522">
        <v>118.25633506937268</v>
      </c>
    </row>
    <row r="37" spans="2:13" ht="15.75" customHeight="1">
      <c r="B37" s="459" t="s">
        <v>399</v>
      </c>
      <c r="C37" s="524"/>
      <c r="D37" s="524">
        <v>94.476714000000001</v>
      </c>
      <c r="E37" s="524"/>
      <c r="F37" s="524"/>
      <c r="G37" s="524">
        <v>1173.9416859999999</v>
      </c>
      <c r="H37" s="524"/>
      <c r="I37" s="522"/>
      <c r="J37" s="522">
        <v>63.254076258748505</v>
      </c>
      <c r="K37" s="523"/>
      <c r="L37" s="522"/>
      <c r="M37" s="522">
        <v>98.450853547731612</v>
      </c>
    </row>
    <row r="38" spans="2:13" ht="15.75" customHeight="1">
      <c r="B38" s="459" t="s">
        <v>398</v>
      </c>
      <c r="C38" s="524">
        <v>311.88428617124441</v>
      </c>
      <c r="D38" s="524">
        <v>113.934462</v>
      </c>
      <c r="E38" s="524"/>
      <c r="F38" s="524">
        <v>3554.1822861712444</v>
      </c>
      <c r="G38" s="524">
        <v>1335.3394820000001</v>
      </c>
      <c r="H38" s="524"/>
      <c r="I38" s="522">
        <v>102.94841630728446</v>
      </c>
      <c r="J38" s="522">
        <v>110.14320937298727</v>
      </c>
      <c r="K38" s="523"/>
      <c r="L38" s="522">
        <v>112.11977481835871</v>
      </c>
      <c r="M38" s="522">
        <v>107.92882250215969</v>
      </c>
    </row>
    <row r="39" spans="2:13" ht="15.75" customHeight="1">
      <c r="B39" s="459" t="s">
        <v>349</v>
      </c>
      <c r="C39" s="524">
        <v>1516.894092055001</v>
      </c>
      <c r="D39" s="524">
        <v>1064.5431060000001</v>
      </c>
      <c r="E39" s="524"/>
      <c r="F39" s="524">
        <v>12268.902092055001</v>
      </c>
      <c r="G39" s="524">
        <v>8972.1977939999997</v>
      </c>
      <c r="H39" s="524"/>
      <c r="I39" s="522">
        <v>107.72553934387237</v>
      </c>
      <c r="J39" s="522">
        <v>106.47425013929784</v>
      </c>
      <c r="K39" s="523"/>
      <c r="L39" s="522">
        <v>131.3209716315431</v>
      </c>
      <c r="M39" s="522">
        <v>118.94896789158831</v>
      </c>
    </row>
    <row r="40" spans="2:13" ht="15.75" customHeight="1">
      <c r="B40" s="459" t="s">
        <v>397</v>
      </c>
      <c r="C40" s="524"/>
      <c r="D40" s="524">
        <v>525.91502500000001</v>
      </c>
      <c r="E40" s="524"/>
      <c r="F40" s="524"/>
      <c r="G40" s="524">
        <v>4718.3267459999997</v>
      </c>
      <c r="H40" s="524"/>
      <c r="I40" s="522"/>
      <c r="J40" s="522">
        <v>114.59722252465016</v>
      </c>
      <c r="K40" s="523"/>
      <c r="L40" s="522"/>
      <c r="M40" s="522">
        <v>122.27331967606774</v>
      </c>
    </row>
    <row r="41" spans="2:13" ht="15.75" customHeight="1">
      <c r="B41" s="459" t="s">
        <v>396</v>
      </c>
      <c r="C41" s="524">
        <v>169.79665239025678</v>
      </c>
      <c r="D41" s="524">
        <v>753.14265</v>
      </c>
      <c r="E41" s="524"/>
      <c r="F41" s="524">
        <v>1594.6416523902567</v>
      </c>
      <c r="G41" s="524">
        <v>6993.6153489999997</v>
      </c>
      <c r="H41" s="524"/>
      <c r="I41" s="522">
        <v>107.2293809182608</v>
      </c>
      <c r="J41" s="522">
        <v>115.30715411146977</v>
      </c>
      <c r="K41" s="523"/>
      <c r="L41" s="522">
        <v>122.88802057201292</v>
      </c>
      <c r="M41" s="522">
        <v>125.06199390313711</v>
      </c>
    </row>
    <row r="42" spans="2:13" ht="15.75" customHeight="1">
      <c r="B42" s="459" t="s">
        <v>395</v>
      </c>
      <c r="C42" s="524"/>
      <c r="D42" s="524">
        <v>255.53791200000001</v>
      </c>
      <c r="E42" s="524"/>
      <c r="F42" s="524"/>
      <c r="G42" s="524">
        <v>2335.4913649999999</v>
      </c>
      <c r="H42" s="524"/>
      <c r="I42" s="522"/>
      <c r="J42" s="522">
        <v>128.49791826542386</v>
      </c>
      <c r="K42" s="523"/>
      <c r="L42" s="522"/>
      <c r="M42" s="522">
        <v>146.49155817933021</v>
      </c>
    </row>
    <row r="43" spans="2:13" ht="15.75" customHeight="1">
      <c r="B43" s="459" t="s">
        <v>394</v>
      </c>
      <c r="C43" s="524"/>
      <c r="D43" s="524">
        <v>9707.6882779999996</v>
      </c>
      <c r="E43" s="524"/>
      <c r="F43" s="524"/>
      <c r="G43" s="524">
        <v>79115.830933000005</v>
      </c>
      <c r="H43" s="524"/>
      <c r="I43" s="522"/>
      <c r="J43" s="522">
        <v>113.11360200444595</v>
      </c>
      <c r="K43" s="523"/>
      <c r="L43" s="522"/>
      <c r="M43" s="522">
        <v>125.80676921689486</v>
      </c>
    </row>
    <row r="44" spans="2:13" ht="15.75" customHeight="1">
      <c r="B44" s="459" t="s">
        <v>393</v>
      </c>
      <c r="C44" s="524"/>
      <c r="D44" s="524">
        <v>148.94317599999999</v>
      </c>
      <c r="E44" s="524"/>
      <c r="F44" s="524"/>
      <c r="G44" s="524">
        <v>1698.5931969999999</v>
      </c>
      <c r="H44" s="524"/>
      <c r="I44" s="522"/>
      <c r="J44" s="522">
        <v>125.2027332752524</v>
      </c>
      <c r="K44" s="523"/>
      <c r="L44" s="522"/>
      <c r="M44" s="522">
        <v>119.59667385968507</v>
      </c>
    </row>
    <row r="45" spans="2:13" ht="15.75" customHeight="1">
      <c r="B45" s="459" t="s">
        <v>345</v>
      </c>
      <c r="C45" s="524"/>
      <c r="D45" s="524">
        <v>1044.7395260000001</v>
      </c>
      <c r="E45" s="524"/>
      <c r="F45" s="524"/>
      <c r="G45" s="524">
        <v>7377.0497789999999</v>
      </c>
      <c r="H45" s="524"/>
      <c r="I45" s="522"/>
      <c r="J45" s="522">
        <v>110.08772162108133</v>
      </c>
      <c r="K45" s="523"/>
      <c r="L45" s="522"/>
      <c r="M45" s="522">
        <v>121.85713030390666</v>
      </c>
    </row>
    <row r="46" spans="2:13" ht="15.75" customHeight="1">
      <c r="B46" s="459" t="s">
        <v>344</v>
      </c>
      <c r="C46" s="524"/>
      <c r="D46" s="524">
        <v>174.8922</v>
      </c>
      <c r="E46" s="524"/>
      <c r="F46" s="524"/>
      <c r="G46" s="524">
        <v>1642.9228639999999</v>
      </c>
      <c r="H46" s="524"/>
      <c r="I46" s="522"/>
      <c r="J46" s="522">
        <v>84.052690728566574</v>
      </c>
      <c r="K46" s="523"/>
      <c r="L46" s="522"/>
      <c r="M46" s="522">
        <v>104.31887736432461</v>
      </c>
    </row>
    <row r="47" spans="2:13" ht="15.75" customHeight="1">
      <c r="B47" s="459" t="s">
        <v>343</v>
      </c>
      <c r="C47" s="524"/>
      <c r="D47" s="524">
        <v>4038.482853</v>
      </c>
      <c r="E47" s="524"/>
      <c r="F47" s="524"/>
      <c r="G47" s="524">
        <v>35418.975677000002</v>
      </c>
      <c r="H47" s="524"/>
      <c r="I47" s="522"/>
      <c r="J47" s="522">
        <v>112.62312831299657</v>
      </c>
      <c r="K47" s="523"/>
      <c r="L47" s="522"/>
      <c r="M47" s="522">
        <v>116.63934340557884</v>
      </c>
    </row>
    <row r="48" spans="2:13" ht="15.75" customHeight="1">
      <c r="B48" s="459" t="s">
        <v>342</v>
      </c>
      <c r="C48" s="524"/>
      <c r="D48" s="524">
        <v>265.11961600000001</v>
      </c>
      <c r="E48" s="524"/>
      <c r="F48" s="524"/>
      <c r="G48" s="524">
        <v>2421.3208709999999</v>
      </c>
      <c r="H48" s="524"/>
      <c r="I48" s="522"/>
      <c r="J48" s="522">
        <v>113.29825831495872</v>
      </c>
      <c r="K48" s="523"/>
      <c r="L48" s="522"/>
      <c r="M48" s="522">
        <v>130.40540359573291</v>
      </c>
    </row>
    <row r="49" spans="2:13" ht="15.75" customHeight="1">
      <c r="B49" s="459" t="s">
        <v>137</v>
      </c>
      <c r="C49" s="524"/>
      <c r="D49" s="524">
        <v>825.76389999999992</v>
      </c>
      <c r="E49" s="524"/>
      <c r="F49" s="524"/>
      <c r="G49" s="524">
        <v>5935.9087120000004</v>
      </c>
      <c r="H49" s="524"/>
      <c r="I49" s="522"/>
      <c r="J49" s="522">
        <v>165.43911739208693</v>
      </c>
      <c r="K49" s="523"/>
      <c r="L49" s="522"/>
      <c r="M49" s="522">
        <v>115.38579489086001</v>
      </c>
    </row>
    <row r="50" spans="2:13">
      <c r="B50" s="525" t="s">
        <v>392</v>
      </c>
      <c r="C50" s="524">
        <v>18281.646029045125</v>
      </c>
      <c r="D50" s="524">
        <v>377.776949</v>
      </c>
      <c r="E50" s="524"/>
      <c r="F50" s="524">
        <v>124908.64602904512</v>
      </c>
      <c r="G50" s="524">
        <v>2565.8021920000001</v>
      </c>
      <c r="H50" s="524"/>
      <c r="I50" s="522">
        <v>245.85322793229057</v>
      </c>
      <c r="J50" s="522">
        <v>217.54239898341035</v>
      </c>
      <c r="K50" s="523"/>
      <c r="L50" s="522">
        <v>132.59096663593095</v>
      </c>
      <c r="M50" s="522">
        <v>116.04488648013655</v>
      </c>
    </row>
    <row r="51" spans="2:13">
      <c r="B51" s="521" t="s">
        <v>391</v>
      </c>
      <c r="C51" s="461"/>
      <c r="D51" s="461"/>
      <c r="E51" s="461"/>
      <c r="F51" s="461"/>
      <c r="G51" s="461"/>
      <c r="H51" s="461"/>
      <c r="I51" s="461"/>
      <c r="J51" s="461"/>
      <c r="K51" s="461"/>
      <c r="L51" s="461"/>
      <c r="M51" s="461"/>
    </row>
    <row r="52" spans="2:13">
      <c r="B52" s="487"/>
      <c r="C52" s="461"/>
      <c r="D52" s="461"/>
      <c r="E52" s="461"/>
      <c r="F52" s="461"/>
      <c r="G52" s="461"/>
      <c r="H52" s="461"/>
      <c r="I52" s="461"/>
      <c r="J52" s="461"/>
      <c r="K52" s="461"/>
      <c r="L52" s="461"/>
      <c r="M52" s="461"/>
    </row>
    <row r="53" spans="2:13" ht="13.5">
      <c r="B53" s="520"/>
    </row>
    <row r="70" s="453" customFormat="1"/>
    <row r="71" s="453" customFormat="1"/>
    <row r="72" s="453" customFormat="1"/>
    <row r="73" s="453" customFormat="1"/>
    <row r="74" s="453" customFormat="1"/>
    <row r="75" s="453" customFormat="1"/>
    <row r="76" s="453" customFormat="1"/>
    <row r="77" s="453" customFormat="1"/>
  </sheetData>
  <mergeCells count="14">
    <mergeCell ref="C5:D5"/>
    <mergeCell ref="F5:G5"/>
    <mergeCell ref="I5:J5"/>
    <mergeCell ref="L5:M5"/>
    <mergeCell ref="A1:M1"/>
    <mergeCell ref="C6:D6"/>
    <mergeCell ref="F6:G6"/>
    <mergeCell ref="I6:J6"/>
    <mergeCell ref="L6:M6"/>
    <mergeCell ref="C4:D4"/>
    <mergeCell ref="F4:G4"/>
    <mergeCell ref="H4:H5"/>
    <mergeCell ref="I4:J4"/>
    <mergeCell ref="L4:M4"/>
  </mergeCells>
  <pageMargins left="0.6" right="0.3" top="0.6" bottom="0.42" header="0.31496062992126" footer="0.31496062992126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687C2-C060-42F9-9AA2-A5A41894A074}">
  <dimension ref="A1:R52"/>
  <sheetViews>
    <sheetView workbookViewId="0">
      <selection sqref="A1:M1"/>
    </sheetView>
  </sheetViews>
  <sheetFormatPr defaultColWidth="9.140625" defaultRowHeight="12"/>
  <cols>
    <col min="1" max="1" width="1.5703125" style="532" customWidth="1"/>
    <col min="2" max="2" width="39.85546875" style="532" bestFit="1" customWidth="1"/>
    <col min="3" max="4" width="7.140625" style="532" customWidth="1"/>
    <col min="5" max="5" width="0.5703125" style="532" customWidth="1"/>
    <col min="6" max="7" width="6.5703125" style="532" customWidth="1"/>
    <col min="8" max="8" width="0.85546875" style="532" customWidth="1"/>
    <col min="9" max="9" width="8.140625" style="532" customWidth="1"/>
    <col min="10" max="10" width="8.5703125" style="532" customWidth="1"/>
    <col min="11" max="11" width="1" style="532" customWidth="1"/>
    <col min="12" max="12" width="8.85546875" style="532" customWidth="1"/>
    <col min="13" max="13" width="8.140625" style="532" customWidth="1"/>
    <col min="14" max="16384" width="9.140625" style="532"/>
  </cols>
  <sheetData>
    <row r="1" spans="1:13" s="542" customFormat="1" ht="18" customHeight="1">
      <c r="A1" s="519" t="s">
        <v>416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</row>
    <row r="2" spans="1:13" ht="13.5" customHeight="1">
      <c r="A2" s="541"/>
      <c r="B2" s="541"/>
      <c r="C2" s="541"/>
      <c r="D2" s="541"/>
      <c r="E2" s="541"/>
      <c r="F2" s="541"/>
      <c r="G2" s="541"/>
      <c r="H2" s="541"/>
      <c r="I2" s="540"/>
      <c r="J2" s="540"/>
      <c r="K2" s="540"/>
      <c r="L2" s="540"/>
      <c r="M2" s="540"/>
    </row>
    <row r="3" spans="1:13" s="513" customFormat="1" ht="18" customHeight="1">
      <c r="B3" s="515"/>
      <c r="G3" s="486"/>
      <c r="H3" s="486"/>
      <c r="I3" s="486"/>
      <c r="J3" s="514"/>
      <c r="K3" s="514"/>
      <c r="L3" s="514"/>
      <c r="M3" s="484" t="s">
        <v>382</v>
      </c>
    </row>
    <row r="4" spans="1:13" s="461" customFormat="1" ht="15.75" customHeight="1">
      <c r="A4" s="479"/>
      <c r="B4" s="482"/>
      <c r="C4" s="510" t="s">
        <v>71</v>
      </c>
      <c r="D4" s="510"/>
      <c r="E4" s="512"/>
      <c r="F4" s="511" t="s">
        <v>2</v>
      </c>
      <c r="G4" s="511"/>
      <c r="H4" s="510"/>
      <c r="I4" s="478" t="s">
        <v>389</v>
      </c>
      <c r="J4" s="478"/>
      <c r="K4" s="479"/>
      <c r="L4" s="478" t="s">
        <v>388</v>
      </c>
      <c r="M4" s="478"/>
    </row>
    <row r="5" spans="1:13" s="461" customFormat="1" ht="15.75" customHeight="1">
      <c r="B5" s="473"/>
      <c r="C5" s="509" t="s">
        <v>387</v>
      </c>
      <c r="D5" s="509"/>
      <c r="E5" s="508"/>
      <c r="F5" s="509" t="s">
        <v>386</v>
      </c>
      <c r="G5" s="509"/>
      <c r="H5" s="509"/>
      <c r="I5" s="477" t="s">
        <v>380</v>
      </c>
      <c r="J5" s="477"/>
      <c r="L5" s="477" t="s">
        <v>380</v>
      </c>
      <c r="M5" s="477"/>
    </row>
    <row r="6" spans="1:13" s="461" customFormat="1" ht="15.75" customHeight="1">
      <c r="B6" s="473"/>
      <c r="C6" s="507" t="s">
        <v>200</v>
      </c>
      <c r="D6" s="507"/>
      <c r="E6" s="508"/>
      <c r="F6" s="507" t="s">
        <v>385</v>
      </c>
      <c r="G6" s="507"/>
      <c r="H6" s="506"/>
      <c r="I6" s="474" t="s">
        <v>51</v>
      </c>
      <c r="J6" s="474"/>
      <c r="L6" s="474" t="s">
        <v>51</v>
      </c>
      <c r="M6" s="474"/>
    </row>
    <row r="7" spans="1:13" s="453" customFormat="1" ht="15.75" customHeight="1">
      <c r="B7" s="473"/>
      <c r="C7" s="471" t="s">
        <v>379</v>
      </c>
      <c r="D7" s="471" t="s">
        <v>378</v>
      </c>
      <c r="E7" s="471"/>
      <c r="F7" s="472" t="s">
        <v>379</v>
      </c>
      <c r="G7" s="471" t="s">
        <v>378</v>
      </c>
      <c r="H7" s="471"/>
      <c r="I7" s="472" t="s">
        <v>379</v>
      </c>
      <c r="J7" s="471" t="s">
        <v>378</v>
      </c>
      <c r="K7" s="471"/>
      <c r="L7" s="470" t="s">
        <v>379</v>
      </c>
      <c r="M7" s="470" t="s">
        <v>378</v>
      </c>
    </row>
    <row r="8" spans="1:13" ht="16.5" customHeight="1">
      <c r="A8" s="535"/>
      <c r="B8" s="535"/>
      <c r="C8" s="535"/>
      <c r="D8" s="535"/>
      <c r="E8" s="535"/>
      <c r="F8" s="535"/>
      <c r="G8" s="535"/>
      <c r="H8" s="535"/>
      <c r="I8" s="535"/>
      <c r="J8" s="535"/>
      <c r="K8" s="535"/>
      <c r="L8" s="535"/>
      <c r="M8" s="535"/>
    </row>
    <row r="9" spans="1:13" ht="15.75" customHeight="1">
      <c r="A9" s="531" t="s">
        <v>414</v>
      </c>
      <c r="B9" s="530"/>
      <c r="C9" s="539"/>
      <c r="D9" s="539">
        <v>94019.883987000008</v>
      </c>
      <c r="E9" s="539"/>
      <c r="F9" s="539"/>
      <c r="G9" s="539">
        <v>99742.181312999979</v>
      </c>
      <c r="H9" s="538"/>
      <c r="I9" s="537"/>
      <c r="J9" s="537">
        <v>120.64556649282147</v>
      </c>
      <c r="K9" s="537"/>
      <c r="L9" s="537"/>
      <c r="M9" s="537">
        <v>117.18951401913118</v>
      </c>
    </row>
    <row r="10" spans="1:13" ht="15.75" customHeight="1">
      <c r="A10" s="453"/>
      <c r="B10" s="466" t="s">
        <v>377</v>
      </c>
      <c r="C10" s="536"/>
      <c r="D10" s="539">
        <v>35047.302984000009</v>
      </c>
      <c r="E10" s="539"/>
      <c r="F10" s="539"/>
      <c r="G10" s="539">
        <v>35047.238359999974</v>
      </c>
      <c r="H10" s="538"/>
      <c r="I10" s="537"/>
      <c r="J10" s="537">
        <v>126.15808036000816</v>
      </c>
      <c r="K10" s="537"/>
      <c r="L10" s="537"/>
      <c r="M10" s="537">
        <v>112.45378960659879</v>
      </c>
    </row>
    <row r="11" spans="1:13" ht="15.75" customHeight="1">
      <c r="A11" s="453"/>
      <c r="B11" s="466" t="s">
        <v>376</v>
      </c>
      <c r="C11" s="536"/>
      <c r="D11" s="539">
        <v>58972.581002999999</v>
      </c>
      <c r="E11" s="539"/>
      <c r="F11" s="539"/>
      <c r="G11" s="539">
        <v>64694.942953000005</v>
      </c>
      <c r="H11" s="538"/>
      <c r="I11" s="537"/>
      <c r="J11" s="537">
        <v>117.59193499136398</v>
      </c>
      <c r="K11" s="537"/>
      <c r="L11" s="537"/>
      <c r="M11" s="537">
        <v>119.92545786399606</v>
      </c>
    </row>
    <row r="12" spans="1:13" ht="15.75" customHeight="1">
      <c r="A12" s="462" t="s">
        <v>373</v>
      </c>
      <c r="B12" s="454"/>
      <c r="C12" s="536"/>
      <c r="D12" s="536"/>
      <c r="E12" s="536"/>
      <c r="F12" s="536"/>
      <c r="G12" s="536"/>
      <c r="H12" s="535"/>
      <c r="I12" s="534"/>
      <c r="J12" s="534"/>
      <c r="K12" s="534"/>
      <c r="L12" s="534"/>
      <c r="M12" s="534"/>
    </row>
    <row r="13" spans="1:13" ht="15.75" customHeight="1">
      <c r="A13" s="453"/>
      <c r="B13" s="459" t="s">
        <v>413</v>
      </c>
      <c r="C13" s="536"/>
      <c r="D13" s="536">
        <v>599.5858209999999</v>
      </c>
      <c r="E13" s="536"/>
      <c r="F13" s="536"/>
      <c r="G13" s="536">
        <v>650.08917200000019</v>
      </c>
      <c r="H13" s="535"/>
      <c r="I13" s="534"/>
      <c r="J13" s="534">
        <v>97.728063004392453</v>
      </c>
      <c r="K13" s="534"/>
      <c r="L13" s="534"/>
      <c r="M13" s="534">
        <v>97.541169424668823</v>
      </c>
    </row>
    <row r="14" spans="1:13" ht="15.75" customHeight="1">
      <c r="A14" s="453"/>
      <c r="B14" s="459" t="s">
        <v>412</v>
      </c>
      <c r="C14" s="536"/>
      <c r="D14" s="536">
        <v>289.35867899999994</v>
      </c>
      <c r="E14" s="536"/>
      <c r="F14" s="536"/>
      <c r="G14" s="536">
        <v>296.29596000000004</v>
      </c>
      <c r="H14" s="535"/>
      <c r="I14" s="534"/>
      <c r="J14" s="534">
        <v>98.159845931217291</v>
      </c>
      <c r="K14" s="534"/>
      <c r="L14" s="534"/>
      <c r="M14" s="534">
        <v>116.83382253974013</v>
      </c>
    </row>
    <row r="15" spans="1:13" ht="15.75" customHeight="1">
      <c r="A15" s="453"/>
      <c r="B15" s="459" t="s">
        <v>371</v>
      </c>
      <c r="C15" s="536"/>
      <c r="D15" s="536">
        <v>527.70641999999998</v>
      </c>
      <c r="E15" s="536"/>
      <c r="F15" s="536"/>
      <c r="G15" s="536">
        <v>638.39283999999998</v>
      </c>
      <c r="H15" s="535"/>
      <c r="I15" s="534"/>
      <c r="J15" s="534">
        <v>112.34282534212548</v>
      </c>
      <c r="K15" s="534"/>
      <c r="L15" s="534"/>
      <c r="M15" s="534">
        <v>112.6079121651256</v>
      </c>
    </row>
    <row r="16" spans="1:13" ht="15.75" customHeight="1">
      <c r="A16" s="453"/>
      <c r="B16" s="459" t="s">
        <v>370</v>
      </c>
      <c r="C16" s="536">
        <v>829.06499999999994</v>
      </c>
      <c r="D16" s="536">
        <v>977.42497299999991</v>
      </c>
      <c r="E16" s="536"/>
      <c r="F16" s="536">
        <v>675.06063183497065</v>
      </c>
      <c r="G16" s="536">
        <v>870.17646900000022</v>
      </c>
      <c r="H16" s="535"/>
      <c r="I16" s="534">
        <v>104.23259269875875</v>
      </c>
      <c r="J16" s="534">
        <v>100.84253549974858</v>
      </c>
      <c r="K16" s="534"/>
      <c r="L16" s="534">
        <v>70.911443431403356</v>
      </c>
      <c r="M16" s="534">
        <v>88.014887436039601</v>
      </c>
    </row>
    <row r="17" spans="1:13" ht="15.75" customHeight="1">
      <c r="A17" s="453"/>
      <c r="B17" s="459" t="s">
        <v>43</v>
      </c>
      <c r="C17" s="536">
        <v>2068.7919999999999</v>
      </c>
      <c r="D17" s="536">
        <v>512.74910199999999</v>
      </c>
      <c r="E17" s="536"/>
      <c r="F17" s="536">
        <v>3248.0890716649405</v>
      </c>
      <c r="G17" s="536">
        <v>767.89815999999996</v>
      </c>
      <c r="H17" s="535"/>
      <c r="I17" s="534">
        <v>138.59135756815709</v>
      </c>
      <c r="J17" s="534">
        <v>105.00482437344594</v>
      </c>
      <c r="K17" s="534"/>
      <c r="L17" s="534">
        <v>115.01072076123609</v>
      </c>
      <c r="M17" s="534">
        <v>95.661809272914425</v>
      </c>
    </row>
    <row r="18" spans="1:13" ht="15.75" customHeight="1">
      <c r="A18" s="453"/>
      <c r="B18" s="459" t="s">
        <v>411</v>
      </c>
      <c r="C18" s="536"/>
      <c r="D18" s="536">
        <v>1352.4257290000003</v>
      </c>
      <c r="E18" s="536"/>
      <c r="F18" s="536"/>
      <c r="G18" s="536">
        <v>1058.1251960000002</v>
      </c>
      <c r="H18" s="535"/>
      <c r="I18" s="534">
        <v>100</v>
      </c>
      <c r="J18" s="534">
        <v>115.55139872537819</v>
      </c>
      <c r="K18" s="534"/>
      <c r="L18" s="534"/>
      <c r="M18" s="534">
        <v>71.356520871553784</v>
      </c>
    </row>
    <row r="19" spans="1:13" ht="15.75" customHeight="1">
      <c r="A19" s="453"/>
      <c r="B19" s="459" t="s">
        <v>410</v>
      </c>
      <c r="C19" s="536">
        <v>6727.3449999999993</v>
      </c>
      <c r="D19" s="536">
        <v>702.94751100000008</v>
      </c>
      <c r="E19" s="536"/>
      <c r="F19" s="536">
        <v>6813.1135713230724</v>
      </c>
      <c r="G19" s="536">
        <v>703.50721899999985</v>
      </c>
      <c r="H19" s="535"/>
      <c r="I19" s="534">
        <v>121.38073199996388</v>
      </c>
      <c r="J19" s="534">
        <v>118.0033842305272</v>
      </c>
      <c r="K19" s="534"/>
      <c r="L19" s="534">
        <v>118.23730213323526</v>
      </c>
      <c r="M19" s="534">
        <v>111.8134685730404</v>
      </c>
    </row>
    <row r="20" spans="1:13" ht="15.75" customHeight="1">
      <c r="A20" s="453"/>
      <c r="B20" s="459" t="s">
        <v>409</v>
      </c>
      <c r="C20" s="536">
        <v>18753.679000000004</v>
      </c>
      <c r="D20" s="536">
        <v>2245.7108970000004</v>
      </c>
      <c r="E20" s="536"/>
      <c r="F20" s="536">
        <v>16219.823466489383</v>
      </c>
      <c r="G20" s="536">
        <v>1969.272148999999</v>
      </c>
      <c r="H20" s="535"/>
      <c r="I20" s="534">
        <v>119.11348049272188</v>
      </c>
      <c r="J20" s="534">
        <v>100.94140898437551</v>
      </c>
      <c r="K20" s="534"/>
      <c r="L20" s="534">
        <v>118.6698057670889</v>
      </c>
      <c r="M20" s="534">
        <v>115.8299447997659</v>
      </c>
    </row>
    <row r="21" spans="1:13" ht="15.75" customHeight="1">
      <c r="A21" s="453"/>
      <c r="B21" s="459" t="s">
        <v>363</v>
      </c>
      <c r="C21" s="536">
        <v>3469.0860000000002</v>
      </c>
      <c r="D21" s="536">
        <v>2257.7424900000001</v>
      </c>
      <c r="E21" s="536"/>
      <c r="F21" s="536">
        <v>3435.7631424324627</v>
      </c>
      <c r="G21" s="536">
        <v>2106.7955110000007</v>
      </c>
      <c r="H21" s="535"/>
      <c r="I21" s="534">
        <v>109.67250181149571</v>
      </c>
      <c r="J21" s="534">
        <v>118.64606091294998</v>
      </c>
      <c r="K21" s="534"/>
      <c r="L21" s="534">
        <v>178.289390605352</v>
      </c>
      <c r="M21" s="534">
        <v>170.7260609354976</v>
      </c>
    </row>
    <row r="22" spans="1:13" ht="15.75" customHeight="1">
      <c r="A22" s="453"/>
      <c r="B22" s="459" t="s">
        <v>171</v>
      </c>
      <c r="C22" s="536">
        <v>2880.9480000000003</v>
      </c>
      <c r="D22" s="536">
        <v>2288.0039079999997</v>
      </c>
      <c r="E22" s="536"/>
      <c r="F22" s="536">
        <v>2065.0166629540527</v>
      </c>
      <c r="G22" s="536">
        <v>1540.6014570000007</v>
      </c>
      <c r="H22" s="535"/>
      <c r="I22" s="534">
        <v>109.71834134559542</v>
      </c>
      <c r="J22" s="534">
        <v>118.82093728319143</v>
      </c>
      <c r="K22" s="534"/>
      <c r="L22" s="534">
        <v>73.642761062517479</v>
      </c>
      <c r="M22" s="534">
        <v>62.07071659933532</v>
      </c>
    </row>
    <row r="23" spans="1:13" ht="15.75" customHeight="1">
      <c r="A23" s="453"/>
      <c r="B23" s="459" t="s">
        <v>408</v>
      </c>
      <c r="C23" s="536">
        <v>833.42599999999993</v>
      </c>
      <c r="D23" s="536">
        <v>507.52014599999995</v>
      </c>
      <c r="E23" s="536"/>
      <c r="F23" s="536">
        <v>825.86486366342706</v>
      </c>
      <c r="G23" s="536">
        <v>533.83696399999997</v>
      </c>
      <c r="H23" s="535"/>
      <c r="I23" s="534">
        <v>144.04431462693788</v>
      </c>
      <c r="J23" s="534">
        <v>156.84927393304613</v>
      </c>
      <c r="K23" s="534"/>
      <c r="L23" s="534">
        <v>107.93516866171518</v>
      </c>
      <c r="M23" s="534">
        <v>132.91564260487459</v>
      </c>
    </row>
    <row r="24" spans="1:13" ht="15.75" customHeight="1">
      <c r="A24" s="453"/>
      <c r="B24" s="459" t="s">
        <v>361</v>
      </c>
      <c r="C24" s="536"/>
      <c r="D24" s="536">
        <v>2231.2260610000003</v>
      </c>
      <c r="E24" s="536"/>
      <c r="F24" s="536"/>
      <c r="G24" s="536">
        <v>2111.0141409999997</v>
      </c>
      <c r="H24" s="535"/>
      <c r="I24" s="534"/>
      <c r="J24" s="534">
        <v>113.4364923822375</v>
      </c>
      <c r="K24" s="534"/>
      <c r="L24" s="534"/>
      <c r="M24" s="534">
        <v>113.43382576593916</v>
      </c>
    </row>
    <row r="25" spans="1:13" ht="15.75" customHeight="1">
      <c r="A25" s="453"/>
      <c r="B25" s="459" t="s">
        <v>360</v>
      </c>
      <c r="C25" s="536"/>
      <c r="D25" s="536">
        <v>1935.3442299999999</v>
      </c>
      <c r="E25" s="536"/>
      <c r="F25" s="536"/>
      <c r="G25" s="536">
        <v>1964.4040649999995</v>
      </c>
      <c r="H25" s="535"/>
      <c r="I25" s="534"/>
      <c r="J25" s="534">
        <v>101.98154696488217</v>
      </c>
      <c r="K25" s="534"/>
      <c r="L25" s="534"/>
      <c r="M25" s="534">
        <v>102.19650497780459</v>
      </c>
    </row>
    <row r="26" spans="1:13" ht="15.75" customHeight="1">
      <c r="A26" s="453"/>
      <c r="B26" s="459" t="s">
        <v>407</v>
      </c>
      <c r="C26" s="536"/>
      <c r="D26" s="536">
        <v>1062.7225800000001</v>
      </c>
      <c r="E26" s="536"/>
      <c r="F26" s="536"/>
      <c r="G26" s="536">
        <v>1127.9932199999998</v>
      </c>
      <c r="H26" s="535"/>
      <c r="I26" s="534"/>
      <c r="J26" s="534">
        <v>132.65537089968819</v>
      </c>
      <c r="K26" s="534"/>
      <c r="L26" s="534"/>
      <c r="M26" s="534">
        <v>124.31259214271672</v>
      </c>
    </row>
    <row r="27" spans="1:13" ht="15.75" customHeight="1">
      <c r="A27" s="453"/>
      <c r="B27" s="459" t="s">
        <v>406</v>
      </c>
      <c r="C27" s="536">
        <v>1464.3309999999999</v>
      </c>
      <c r="D27" s="536">
        <v>486.44362399999989</v>
      </c>
      <c r="E27" s="536"/>
      <c r="F27" s="536">
        <v>1290.8269232511577</v>
      </c>
      <c r="G27" s="536">
        <v>439.20690200000013</v>
      </c>
      <c r="H27" s="535"/>
      <c r="I27" s="534">
        <v>140.69580640636138</v>
      </c>
      <c r="J27" s="534">
        <v>140.89547828608571</v>
      </c>
      <c r="K27" s="534"/>
      <c r="L27" s="534">
        <v>103.02630861364008</v>
      </c>
      <c r="M27" s="534">
        <v>109.14106001146409</v>
      </c>
    </row>
    <row r="28" spans="1:13" ht="15.75" customHeight="1">
      <c r="A28" s="453"/>
      <c r="B28" s="459" t="s">
        <v>405</v>
      </c>
      <c r="C28" s="536">
        <v>2096.1730000000002</v>
      </c>
      <c r="D28" s="536">
        <v>2930.1791340000004</v>
      </c>
      <c r="E28" s="536"/>
      <c r="F28" s="536">
        <v>2143.8741362534206</v>
      </c>
      <c r="G28" s="536">
        <v>3038.563216</v>
      </c>
      <c r="H28" s="535"/>
      <c r="I28" s="534">
        <v>131.32871005878604</v>
      </c>
      <c r="J28" s="534">
        <v>123.52739470377303</v>
      </c>
      <c r="K28" s="534"/>
      <c r="L28" s="534">
        <v>116.19655803060314</v>
      </c>
      <c r="M28" s="534">
        <v>121.35448161862719</v>
      </c>
    </row>
    <row r="29" spans="1:13" ht="15.75" customHeight="1">
      <c r="A29" s="453"/>
      <c r="B29" s="459" t="s">
        <v>358</v>
      </c>
      <c r="C29" s="536"/>
      <c r="D29" s="536">
        <v>2197.6478680000005</v>
      </c>
      <c r="E29" s="536"/>
      <c r="F29" s="536"/>
      <c r="G29" s="536">
        <v>2323.724330999999</v>
      </c>
      <c r="H29" s="535"/>
      <c r="I29" s="534"/>
      <c r="J29" s="534">
        <v>117.56404389954203</v>
      </c>
      <c r="K29" s="534"/>
      <c r="L29" s="534"/>
      <c r="M29" s="534">
        <v>116.52364730092319</v>
      </c>
    </row>
    <row r="30" spans="1:13" ht="15.75" customHeight="1">
      <c r="A30" s="453"/>
      <c r="B30" s="459" t="s">
        <v>357</v>
      </c>
      <c r="C30" s="536">
        <v>382.14800000000002</v>
      </c>
      <c r="D30" s="536">
        <v>611.46418500000004</v>
      </c>
      <c r="E30" s="536"/>
      <c r="F30" s="536">
        <v>504.30880833966205</v>
      </c>
      <c r="G30" s="536">
        <v>792.51194899999996</v>
      </c>
      <c r="H30" s="535"/>
      <c r="I30" s="534">
        <v>101.69433792554707</v>
      </c>
      <c r="J30" s="534">
        <v>122.94047067963633</v>
      </c>
      <c r="K30" s="534"/>
      <c r="L30" s="534">
        <v>109.02064899761599</v>
      </c>
      <c r="M30" s="534">
        <v>137.82626855402293</v>
      </c>
    </row>
    <row r="31" spans="1:13" ht="15.75" customHeight="1">
      <c r="A31" s="453"/>
      <c r="B31" s="459" t="s">
        <v>355</v>
      </c>
      <c r="C31" s="536"/>
      <c r="D31" s="536">
        <v>723.47314800000015</v>
      </c>
      <c r="E31" s="536"/>
      <c r="F31" s="536"/>
      <c r="G31" s="536">
        <v>767.74140899999963</v>
      </c>
      <c r="H31" s="535"/>
      <c r="I31" s="534"/>
      <c r="J31" s="534">
        <v>125.64811180471756</v>
      </c>
      <c r="K31" s="534"/>
      <c r="L31" s="534"/>
      <c r="M31" s="534">
        <v>135.8102339858647</v>
      </c>
    </row>
    <row r="32" spans="1:13" ht="15.75" customHeight="1">
      <c r="A32" s="453"/>
      <c r="B32" s="459" t="s">
        <v>404</v>
      </c>
      <c r="C32" s="536">
        <v>638.36400000000003</v>
      </c>
      <c r="D32" s="536">
        <v>566.90056400000003</v>
      </c>
      <c r="E32" s="536"/>
      <c r="F32" s="536">
        <v>675.30133438977668</v>
      </c>
      <c r="G32" s="536">
        <v>585.46002599999997</v>
      </c>
      <c r="H32" s="535"/>
      <c r="I32" s="534">
        <v>116.25027998885508</v>
      </c>
      <c r="J32" s="534">
        <v>111.10967851829253</v>
      </c>
      <c r="K32" s="534"/>
      <c r="L32" s="534">
        <v>125.38109695520727</v>
      </c>
      <c r="M32" s="534">
        <v>121.17281227936323</v>
      </c>
    </row>
    <row r="33" spans="1:13" ht="15.75" customHeight="1">
      <c r="A33" s="453"/>
      <c r="B33" s="459" t="s">
        <v>403</v>
      </c>
      <c r="C33" s="536">
        <v>376.35399999999998</v>
      </c>
      <c r="D33" s="536">
        <v>767.84867799999995</v>
      </c>
      <c r="E33" s="536"/>
      <c r="F33" s="536">
        <v>359.12191897729195</v>
      </c>
      <c r="G33" s="536">
        <v>688.56834700000024</v>
      </c>
      <c r="H33" s="535"/>
      <c r="I33" s="534">
        <v>97.088034836266445</v>
      </c>
      <c r="J33" s="534">
        <v>92.44322832279795</v>
      </c>
      <c r="K33" s="534"/>
      <c r="L33" s="534">
        <v>99.80210846592928</v>
      </c>
      <c r="M33" s="534">
        <v>94.134871189967697</v>
      </c>
    </row>
    <row r="34" spans="1:13" ht="15.75" customHeight="1">
      <c r="A34" s="453"/>
      <c r="B34" s="459" t="s">
        <v>402</v>
      </c>
      <c r="C34" s="536">
        <v>313.09800000000001</v>
      </c>
      <c r="D34" s="536">
        <v>701.90603099999987</v>
      </c>
      <c r="E34" s="536"/>
      <c r="F34" s="536">
        <v>321.78568262106995</v>
      </c>
      <c r="G34" s="536">
        <v>727.14766100000008</v>
      </c>
      <c r="H34" s="535"/>
      <c r="I34" s="534">
        <v>116.33146691535725</v>
      </c>
      <c r="J34" s="534">
        <v>124.81334368400896</v>
      </c>
      <c r="K34" s="534"/>
      <c r="L34" s="534">
        <v>127.6988120946513</v>
      </c>
      <c r="M34" s="534">
        <v>135.14010438685298</v>
      </c>
    </row>
    <row r="35" spans="1:13" ht="15.75" customHeight="1">
      <c r="A35" s="453"/>
      <c r="B35" s="459" t="s">
        <v>401</v>
      </c>
      <c r="C35" s="536"/>
      <c r="D35" s="536">
        <v>4086.93552</v>
      </c>
      <c r="E35" s="536"/>
      <c r="F35" s="536"/>
      <c r="G35" s="536">
        <v>3705.8184159999992</v>
      </c>
      <c r="H35" s="535"/>
      <c r="I35" s="534"/>
      <c r="J35" s="534">
        <v>118.79488235641197</v>
      </c>
      <c r="K35" s="534"/>
      <c r="L35" s="534"/>
      <c r="M35" s="534">
        <v>117.38626239262646</v>
      </c>
    </row>
    <row r="36" spans="1:13" ht="15.75" customHeight="1">
      <c r="A36" s="453"/>
      <c r="B36" s="459" t="s">
        <v>400</v>
      </c>
      <c r="C36" s="536"/>
      <c r="D36" s="536">
        <v>1857.0271430000003</v>
      </c>
      <c r="E36" s="536"/>
      <c r="F36" s="536"/>
      <c r="G36" s="536">
        <v>1837.0104279999996</v>
      </c>
      <c r="H36" s="535"/>
      <c r="I36" s="534"/>
      <c r="J36" s="534">
        <v>124.24492765972258</v>
      </c>
      <c r="K36" s="534"/>
      <c r="L36" s="534"/>
      <c r="M36" s="534">
        <v>117.71195874322942</v>
      </c>
    </row>
    <row r="37" spans="1:13" ht="15.75" customHeight="1">
      <c r="A37" s="453"/>
      <c r="B37" s="459" t="s">
        <v>399</v>
      </c>
      <c r="C37" s="536"/>
      <c r="D37" s="536">
        <v>416.21428900000006</v>
      </c>
      <c r="E37" s="536"/>
      <c r="F37" s="536"/>
      <c r="G37" s="536">
        <v>326.9971289999998</v>
      </c>
      <c r="H37" s="535"/>
      <c r="I37" s="534"/>
      <c r="J37" s="534">
        <v>109.54423550989416</v>
      </c>
      <c r="K37" s="534"/>
      <c r="L37" s="534"/>
      <c r="M37" s="534">
        <v>73.067839105779754</v>
      </c>
    </row>
    <row r="38" spans="1:13" ht="15.75" customHeight="1">
      <c r="A38" s="453"/>
      <c r="B38" s="459" t="s">
        <v>398</v>
      </c>
      <c r="C38" s="536">
        <v>1162.825</v>
      </c>
      <c r="D38" s="536">
        <v>427.51890199999991</v>
      </c>
      <c r="E38" s="536"/>
      <c r="F38" s="536">
        <v>1110.8202861712441</v>
      </c>
      <c r="G38" s="536">
        <v>411.78587000000016</v>
      </c>
      <c r="H38" s="535"/>
      <c r="I38" s="534">
        <v>105.3128025481745</v>
      </c>
      <c r="J38" s="534">
        <v>94.707172653914199</v>
      </c>
      <c r="K38" s="534"/>
      <c r="L38" s="534">
        <v>134.22350272130453</v>
      </c>
      <c r="M38" s="534">
        <v>136.70984847520566</v>
      </c>
    </row>
    <row r="39" spans="1:13" ht="15.75" customHeight="1">
      <c r="A39" s="453"/>
      <c r="B39" s="459" t="s">
        <v>349</v>
      </c>
      <c r="C39" s="536">
        <v>4136.4049999999988</v>
      </c>
      <c r="D39" s="536">
        <v>3041.4017990000002</v>
      </c>
      <c r="E39" s="536"/>
      <c r="F39" s="536">
        <v>4043.1830920550019</v>
      </c>
      <c r="G39" s="536">
        <v>3002.6301399999993</v>
      </c>
      <c r="H39" s="535"/>
      <c r="I39" s="534">
        <v>146.82321780419258</v>
      </c>
      <c r="J39" s="534">
        <v>122.08853416104692</v>
      </c>
      <c r="K39" s="534"/>
      <c r="L39" s="534">
        <v>106.79901146194972</v>
      </c>
      <c r="M39" s="534">
        <v>107.85070667264694</v>
      </c>
    </row>
    <row r="40" spans="1:13" ht="15.75" customHeight="1">
      <c r="A40" s="453"/>
      <c r="B40" s="459" t="s">
        <v>397</v>
      </c>
      <c r="C40" s="536"/>
      <c r="D40" s="536">
        <v>1689.8818860000001</v>
      </c>
      <c r="E40" s="536"/>
      <c r="F40" s="536"/>
      <c r="G40" s="536">
        <v>1678.7863359999997</v>
      </c>
      <c r="H40" s="535"/>
      <c r="I40" s="534"/>
      <c r="J40" s="534">
        <v>133.72586993427035</v>
      </c>
      <c r="K40" s="534"/>
      <c r="L40" s="534"/>
      <c r="M40" s="534">
        <v>118.0023100103168</v>
      </c>
    </row>
    <row r="41" spans="1:13" ht="15.75" customHeight="1">
      <c r="A41" s="453"/>
      <c r="B41" s="459" t="s">
        <v>396</v>
      </c>
      <c r="C41" s="536">
        <v>557.71399999999994</v>
      </c>
      <c r="D41" s="536">
        <v>2526.0871269999998</v>
      </c>
      <c r="E41" s="536"/>
      <c r="F41" s="536">
        <v>547.68765239025674</v>
      </c>
      <c r="G41" s="536">
        <v>2430.8337940000001</v>
      </c>
      <c r="H41" s="535"/>
      <c r="I41" s="534">
        <v>128.75086859060929</v>
      </c>
      <c r="J41" s="534">
        <v>138.78656597564742</v>
      </c>
      <c r="K41" s="534"/>
      <c r="L41" s="534">
        <v>120.32886362573447</v>
      </c>
      <c r="M41" s="534">
        <v>129.90152376029604</v>
      </c>
    </row>
    <row r="42" spans="1:13" ht="15.75" customHeight="1">
      <c r="A42" s="453"/>
      <c r="B42" s="459" t="s">
        <v>395</v>
      </c>
      <c r="C42" s="536"/>
      <c r="D42" s="536">
        <v>815.13598200000013</v>
      </c>
      <c r="E42" s="536"/>
      <c r="F42" s="536"/>
      <c r="G42" s="536">
        <v>842.58274399999993</v>
      </c>
      <c r="H42" s="535"/>
      <c r="I42" s="534"/>
      <c r="J42" s="534">
        <v>154.24814210580453</v>
      </c>
      <c r="K42" s="534"/>
      <c r="L42" s="534"/>
      <c r="M42" s="534">
        <v>145.93395260523764</v>
      </c>
    </row>
    <row r="43" spans="1:13" ht="15.75" customHeight="1">
      <c r="A43" s="453"/>
      <c r="B43" s="459" t="s">
        <v>394</v>
      </c>
      <c r="C43" s="536"/>
      <c r="D43" s="536">
        <v>25279.960571999996</v>
      </c>
      <c r="E43" s="536"/>
      <c r="F43" s="536"/>
      <c r="G43" s="536">
        <v>29793.560092000007</v>
      </c>
      <c r="H43" s="535"/>
      <c r="I43" s="534"/>
      <c r="J43" s="534">
        <v>131.73620098212893</v>
      </c>
      <c r="K43" s="534"/>
      <c r="L43" s="534"/>
      <c r="M43" s="534">
        <v>122.46177925555384</v>
      </c>
    </row>
    <row r="44" spans="1:13" ht="15.75" customHeight="1">
      <c r="A44" s="453"/>
      <c r="B44" s="459" t="s">
        <v>393</v>
      </c>
      <c r="C44" s="536"/>
      <c r="D44" s="536">
        <v>657.74538599999994</v>
      </c>
      <c r="E44" s="536"/>
      <c r="F44" s="536"/>
      <c r="G44" s="536">
        <v>457.69690800000001</v>
      </c>
      <c r="H44" s="535"/>
      <c r="I44" s="534"/>
      <c r="J44" s="534">
        <v>118.13522924904174</v>
      </c>
      <c r="K44" s="534"/>
      <c r="L44" s="534"/>
      <c r="M44" s="534">
        <v>118.18349811853028</v>
      </c>
    </row>
    <row r="45" spans="1:13" ht="15.75" customHeight="1">
      <c r="A45" s="453"/>
      <c r="B45" s="459" t="s">
        <v>345</v>
      </c>
      <c r="C45" s="536"/>
      <c r="D45" s="536">
        <v>2199.9975699999995</v>
      </c>
      <c r="E45" s="536"/>
      <c r="F45" s="536"/>
      <c r="G45" s="536">
        <v>2886.5833090000006</v>
      </c>
      <c r="H45" s="535"/>
      <c r="I45" s="534"/>
      <c r="J45" s="534">
        <v>130.88364759097999</v>
      </c>
      <c r="K45" s="534"/>
      <c r="L45" s="534"/>
      <c r="M45" s="534">
        <v>116.73103490095545</v>
      </c>
    </row>
    <row r="46" spans="1:13" ht="15.75" customHeight="1">
      <c r="A46" s="453"/>
      <c r="B46" s="459" t="s">
        <v>344</v>
      </c>
      <c r="C46" s="536"/>
      <c r="D46" s="536">
        <v>537.20191700000009</v>
      </c>
      <c r="E46" s="536"/>
      <c r="F46" s="536"/>
      <c r="G46" s="536">
        <v>551.29601899999989</v>
      </c>
      <c r="H46" s="535"/>
      <c r="I46" s="534"/>
      <c r="J46" s="534">
        <v>116.35213225989911</v>
      </c>
      <c r="K46" s="534"/>
      <c r="L46" s="534"/>
      <c r="M46" s="534">
        <v>92.769203574994492</v>
      </c>
    </row>
    <row r="47" spans="1:13" ht="15.75" customHeight="1">
      <c r="A47" s="453"/>
      <c r="B47" s="459" t="s">
        <v>343</v>
      </c>
      <c r="C47" s="536"/>
      <c r="D47" s="536">
        <v>12058.710281000001</v>
      </c>
      <c r="E47" s="536"/>
      <c r="F47" s="536"/>
      <c r="G47" s="536">
        <v>13015.460673</v>
      </c>
      <c r="H47" s="535"/>
      <c r="I47" s="534"/>
      <c r="J47" s="534">
        <v>117.36008099364142</v>
      </c>
      <c r="K47" s="534"/>
      <c r="L47" s="534"/>
      <c r="M47" s="534">
        <v>119.45111804498703</v>
      </c>
    </row>
    <row r="48" spans="1:13" ht="15.75" customHeight="1">
      <c r="A48" s="453"/>
      <c r="B48" s="459" t="s">
        <v>342</v>
      </c>
      <c r="C48" s="536"/>
      <c r="D48" s="536">
        <v>821.42362200000014</v>
      </c>
      <c r="E48" s="536"/>
      <c r="F48" s="536"/>
      <c r="G48" s="536">
        <v>905.21825699999965</v>
      </c>
      <c r="H48" s="535"/>
      <c r="I48" s="534"/>
      <c r="J48" s="534">
        <v>130.51188262695612</v>
      </c>
      <c r="K48" s="534"/>
      <c r="L48" s="534"/>
      <c r="M48" s="534">
        <v>192.73198681571165</v>
      </c>
    </row>
    <row r="49" spans="1:18" ht="15.75" customHeight="1">
      <c r="A49" s="453"/>
      <c r="B49" s="459" t="s">
        <v>137</v>
      </c>
      <c r="C49" s="536"/>
      <c r="D49" s="536">
        <v>2006.989556</v>
      </c>
      <c r="E49" s="536"/>
      <c r="F49" s="536"/>
      <c r="G49" s="536">
        <v>2333.354597</v>
      </c>
      <c r="H49" s="535"/>
      <c r="I49" s="534"/>
      <c r="J49" s="534">
        <v>115.26743513110705</v>
      </c>
      <c r="K49" s="534"/>
      <c r="L49" s="534"/>
      <c r="M49" s="534">
        <v>158.01259964599356</v>
      </c>
      <c r="N49" s="533"/>
      <c r="O49" s="533"/>
      <c r="R49" s="533"/>
    </row>
    <row r="50" spans="1:18" ht="15.75" customHeight="1">
      <c r="A50" s="453"/>
      <c r="B50" s="525" t="s">
        <v>392</v>
      </c>
      <c r="C50" s="536">
        <v>42313</v>
      </c>
      <c r="D50" s="536">
        <v>875.14128599999992</v>
      </c>
      <c r="E50" s="536"/>
      <c r="F50" s="536">
        <v>50323.646029045121</v>
      </c>
      <c r="G50" s="536">
        <v>1015.2754410000003</v>
      </c>
      <c r="H50" s="535"/>
      <c r="I50" s="534">
        <v>212.52143145009805</v>
      </c>
      <c r="J50" s="534">
        <v>119.79660571927597</v>
      </c>
      <c r="K50" s="534"/>
      <c r="L50" s="534">
        <v>216.14829494478619</v>
      </c>
      <c r="M50" s="534">
        <v>183.36773603936217</v>
      </c>
    </row>
    <row r="51" spans="1:18" ht="15.75" customHeight="1">
      <c r="A51" s="453"/>
      <c r="B51" s="521" t="s">
        <v>391</v>
      </c>
    </row>
    <row r="52" spans="1:18">
      <c r="G52" s="533"/>
    </row>
  </sheetData>
  <mergeCells count="14">
    <mergeCell ref="F5:G5"/>
    <mergeCell ref="I5:J5"/>
    <mergeCell ref="L5:M5"/>
    <mergeCell ref="H4:H5"/>
    <mergeCell ref="A1:M1"/>
    <mergeCell ref="C6:D6"/>
    <mergeCell ref="F6:G6"/>
    <mergeCell ref="I6:J6"/>
    <mergeCell ref="C4:D4"/>
    <mergeCell ref="F4:G4"/>
    <mergeCell ref="I4:J4"/>
    <mergeCell ref="L4:M4"/>
    <mergeCell ref="L6:M6"/>
    <mergeCell ref="C5:D5"/>
  </mergeCells>
  <pageMargins left="0.6" right="0.3" top="0.6" bottom="0.42" header="0.31496062992126" footer="0.31496062992126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A84BE-B727-4770-9E93-FA1F6E2D8C78}">
  <dimension ref="A1:I70"/>
  <sheetViews>
    <sheetView workbookViewId="0">
      <selection activeCell="K10" sqref="K10"/>
    </sheetView>
  </sheetViews>
  <sheetFormatPr defaultColWidth="7.85546875" defaultRowHeight="12"/>
  <cols>
    <col min="1" max="1" width="40.42578125" style="345" customWidth="1"/>
    <col min="2" max="2" width="9.5703125" style="345" bestFit="1" customWidth="1"/>
    <col min="3" max="3" width="9.42578125" style="345" bestFit="1" customWidth="1"/>
    <col min="4" max="4" width="9.42578125" style="345" customWidth="1"/>
    <col min="5" max="5" width="9.5703125" style="345" bestFit="1" customWidth="1"/>
    <col min="6" max="6" width="11.42578125" style="345" customWidth="1"/>
    <col min="7" max="7" width="11.140625" style="345" customWidth="1"/>
    <col min="8" max="241" width="7.85546875" style="345"/>
    <col min="242" max="242" width="1.7109375" style="345" customWidth="1"/>
    <col min="243" max="243" width="31.5703125" style="345" customWidth="1"/>
    <col min="244" max="249" width="8.140625" style="345" customWidth="1"/>
    <col min="250" max="497" width="7.85546875" style="345"/>
    <col min="498" max="498" width="1.7109375" style="345" customWidth="1"/>
    <col min="499" max="499" width="31.5703125" style="345" customWidth="1"/>
    <col min="500" max="505" width="8.140625" style="345" customWidth="1"/>
    <col min="506" max="753" width="7.85546875" style="345"/>
    <col min="754" max="754" width="1.7109375" style="345" customWidth="1"/>
    <col min="755" max="755" width="31.5703125" style="345" customWidth="1"/>
    <col min="756" max="761" width="8.140625" style="345" customWidth="1"/>
    <col min="762" max="1009" width="7.85546875" style="345"/>
    <col min="1010" max="1010" width="1.7109375" style="345" customWidth="1"/>
    <col min="1011" max="1011" width="31.5703125" style="345" customWidth="1"/>
    <col min="1012" max="1017" width="8.140625" style="345" customWidth="1"/>
    <col min="1018" max="1265" width="7.85546875" style="345"/>
    <col min="1266" max="1266" width="1.7109375" style="345" customWidth="1"/>
    <col min="1267" max="1267" width="31.5703125" style="345" customWidth="1"/>
    <col min="1268" max="1273" width="8.140625" style="345" customWidth="1"/>
    <col min="1274" max="1521" width="7.85546875" style="345"/>
    <col min="1522" max="1522" width="1.7109375" style="345" customWidth="1"/>
    <col min="1523" max="1523" width="31.5703125" style="345" customWidth="1"/>
    <col min="1524" max="1529" width="8.140625" style="345" customWidth="1"/>
    <col min="1530" max="1777" width="7.85546875" style="345"/>
    <col min="1778" max="1778" width="1.7109375" style="345" customWidth="1"/>
    <col min="1779" max="1779" width="31.5703125" style="345" customWidth="1"/>
    <col min="1780" max="1785" width="8.140625" style="345" customWidth="1"/>
    <col min="1786" max="2033" width="7.85546875" style="345"/>
    <col min="2034" max="2034" width="1.7109375" style="345" customWidth="1"/>
    <col min="2035" max="2035" width="31.5703125" style="345" customWidth="1"/>
    <col min="2036" max="2041" width="8.140625" style="345" customWidth="1"/>
    <col min="2042" max="2289" width="7.85546875" style="345"/>
    <col min="2290" max="2290" width="1.7109375" style="345" customWidth="1"/>
    <col min="2291" max="2291" width="31.5703125" style="345" customWidth="1"/>
    <col min="2292" max="2297" width="8.140625" style="345" customWidth="1"/>
    <col min="2298" max="2545" width="7.85546875" style="345"/>
    <col min="2546" max="2546" width="1.7109375" style="345" customWidth="1"/>
    <col min="2547" max="2547" width="31.5703125" style="345" customWidth="1"/>
    <col min="2548" max="2553" width="8.140625" style="345" customWidth="1"/>
    <col min="2554" max="2801" width="7.85546875" style="345"/>
    <col min="2802" max="2802" width="1.7109375" style="345" customWidth="1"/>
    <col min="2803" max="2803" width="31.5703125" style="345" customWidth="1"/>
    <col min="2804" max="2809" width="8.140625" style="345" customWidth="1"/>
    <col min="2810" max="3057" width="7.85546875" style="345"/>
    <col min="3058" max="3058" width="1.7109375" style="345" customWidth="1"/>
    <col min="3059" max="3059" width="31.5703125" style="345" customWidth="1"/>
    <col min="3060" max="3065" width="8.140625" style="345" customWidth="1"/>
    <col min="3066" max="3313" width="7.85546875" style="345"/>
    <col min="3314" max="3314" width="1.7109375" style="345" customWidth="1"/>
    <col min="3315" max="3315" width="31.5703125" style="345" customWidth="1"/>
    <col min="3316" max="3321" width="8.140625" style="345" customWidth="1"/>
    <col min="3322" max="3569" width="7.85546875" style="345"/>
    <col min="3570" max="3570" width="1.7109375" style="345" customWidth="1"/>
    <col min="3571" max="3571" width="31.5703125" style="345" customWidth="1"/>
    <col min="3572" max="3577" width="8.140625" style="345" customWidth="1"/>
    <col min="3578" max="3825" width="7.85546875" style="345"/>
    <col min="3826" max="3826" width="1.7109375" style="345" customWidth="1"/>
    <col min="3827" max="3827" width="31.5703125" style="345" customWidth="1"/>
    <col min="3828" max="3833" width="8.140625" style="345" customWidth="1"/>
    <col min="3834" max="4081" width="7.85546875" style="345"/>
    <col min="4082" max="4082" width="1.7109375" style="345" customWidth="1"/>
    <col min="4083" max="4083" width="31.5703125" style="345" customWidth="1"/>
    <col min="4084" max="4089" width="8.140625" style="345" customWidth="1"/>
    <col min="4090" max="4337" width="7.85546875" style="345"/>
    <col min="4338" max="4338" width="1.7109375" style="345" customWidth="1"/>
    <col min="4339" max="4339" width="31.5703125" style="345" customWidth="1"/>
    <col min="4340" max="4345" width="8.140625" style="345" customWidth="1"/>
    <col min="4346" max="4593" width="7.85546875" style="345"/>
    <col min="4594" max="4594" width="1.7109375" style="345" customWidth="1"/>
    <col min="4595" max="4595" width="31.5703125" style="345" customWidth="1"/>
    <col min="4596" max="4601" width="8.140625" style="345" customWidth="1"/>
    <col min="4602" max="4849" width="7.85546875" style="345"/>
    <col min="4850" max="4850" width="1.7109375" style="345" customWidth="1"/>
    <col min="4851" max="4851" width="31.5703125" style="345" customWidth="1"/>
    <col min="4852" max="4857" width="8.140625" style="345" customWidth="1"/>
    <col min="4858" max="5105" width="7.85546875" style="345"/>
    <col min="5106" max="5106" width="1.7109375" style="345" customWidth="1"/>
    <col min="5107" max="5107" width="31.5703125" style="345" customWidth="1"/>
    <col min="5108" max="5113" width="8.140625" style="345" customWidth="1"/>
    <col min="5114" max="5361" width="7.85546875" style="345"/>
    <col min="5362" max="5362" width="1.7109375" style="345" customWidth="1"/>
    <col min="5363" max="5363" width="31.5703125" style="345" customWidth="1"/>
    <col min="5364" max="5369" width="8.140625" style="345" customWidth="1"/>
    <col min="5370" max="5617" width="7.85546875" style="345"/>
    <col min="5618" max="5618" width="1.7109375" style="345" customWidth="1"/>
    <col min="5619" max="5619" width="31.5703125" style="345" customWidth="1"/>
    <col min="5620" max="5625" width="8.140625" style="345" customWidth="1"/>
    <col min="5626" max="5873" width="7.85546875" style="345"/>
    <col min="5874" max="5874" width="1.7109375" style="345" customWidth="1"/>
    <col min="5875" max="5875" width="31.5703125" style="345" customWidth="1"/>
    <col min="5876" max="5881" width="8.140625" style="345" customWidth="1"/>
    <col min="5882" max="6129" width="7.85546875" style="345"/>
    <col min="6130" max="6130" width="1.7109375" style="345" customWidth="1"/>
    <col min="6131" max="6131" width="31.5703125" style="345" customWidth="1"/>
    <col min="6132" max="6137" width="8.140625" style="345" customWidth="1"/>
    <col min="6138" max="6385" width="7.85546875" style="345"/>
    <col min="6386" max="6386" width="1.7109375" style="345" customWidth="1"/>
    <col min="6387" max="6387" width="31.5703125" style="345" customWidth="1"/>
    <col min="6388" max="6393" width="8.140625" style="345" customWidth="1"/>
    <col min="6394" max="6641" width="7.85546875" style="345"/>
    <col min="6642" max="6642" width="1.7109375" style="345" customWidth="1"/>
    <col min="6643" max="6643" width="31.5703125" style="345" customWidth="1"/>
    <col min="6644" max="6649" width="8.140625" style="345" customWidth="1"/>
    <col min="6650" max="6897" width="7.85546875" style="345"/>
    <col min="6898" max="6898" width="1.7109375" style="345" customWidth="1"/>
    <col min="6899" max="6899" width="31.5703125" style="345" customWidth="1"/>
    <col min="6900" max="6905" width="8.140625" style="345" customWidth="1"/>
    <col min="6906" max="7153" width="7.85546875" style="345"/>
    <col min="7154" max="7154" width="1.7109375" style="345" customWidth="1"/>
    <col min="7155" max="7155" width="31.5703125" style="345" customWidth="1"/>
    <col min="7156" max="7161" width="8.140625" style="345" customWidth="1"/>
    <col min="7162" max="7409" width="7.85546875" style="345"/>
    <col min="7410" max="7410" width="1.7109375" style="345" customWidth="1"/>
    <col min="7411" max="7411" width="31.5703125" style="345" customWidth="1"/>
    <col min="7412" max="7417" width="8.140625" style="345" customWidth="1"/>
    <col min="7418" max="7665" width="7.85546875" style="345"/>
    <col min="7666" max="7666" width="1.7109375" style="345" customWidth="1"/>
    <col min="7667" max="7667" width="31.5703125" style="345" customWidth="1"/>
    <col min="7668" max="7673" width="8.140625" style="345" customWidth="1"/>
    <col min="7674" max="7921" width="7.85546875" style="345"/>
    <col min="7922" max="7922" width="1.7109375" style="345" customWidth="1"/>
    <col min="7923" max="7923" width="31.5703125" style="345" customWidth="1"/>
    <col min="7924" max="7929" width="8.140625" style="345" customWidth="1"/>
    <col min="7930" max="8177" width="7.85546875" style="345"/>
    <col min="8178" max="8178" width="1.7109375" style="345" customWidth="1"/>
    <col min="8179" max="8179" width="31.5703125" style="345" customWidth="1"/>
    <col min="8180" max="8185" width="8.140625" style="345" customWidth="1"/>
    <col min="8186" max="8433" width="7.85546875" style="345"/>
    <col min="8434" max="8434" width="1.7109375" style="345" customWidth="1"/>
    <col min="8435" max="8435" width="31.5703125" style="345" customWidth="1"/>
    <col min="8436" max="8441" width="8.140625" style="345" customWidth="1"/>
    <col min="8442" max="8689" width="7.85546875" style="345"/>
    <col min="8690" max="8690" width="1.7109375" style="345" customWidth="1"/>
    <col min="8691" max="8691" width="31.5703125" style="345" customWidth="1"/>
    <col min="8692" max="8697" width="8.140625" style="345" customWidth="1"/>
    <col min="8698" max="8945" width="7.85546875" style="345"/>
    <col min="8946" max="8946" width="1.7109375" style="345" customWidth="1"/>
    <col min="8947" max="8947" width="31.5703125" style="345" customWidth="1"/>
    <col min="8948" max="8953" width="8.140625" style="345" customWidth="1"/>
    <col min="8954" max="9201" width="7.85546875" style="345"/>
    <col min="9202" max="9202" width="1.7109375" style="345" customWidth="1"/>
    <col min="9203" max="9203" width="31.5703125" style="345" customWidth="1"/>
    <col min="9204" max="9209" width="8.140625" style="345" customWidth="1"/>
    <col min="9210" max="9457" width="7.85546875" style="345"/>
    <col min="9458" max="9458" width="1.7109375" style="345" customWidth="1"/>
    <col min="9459" max="9459" width="31.5703125" style="345" customWidth="1"/>
    <col min="9460" max="9465" width="8.140625" style="345" customWidth="1"/>
    <col min="9466" max="9713" width="7.85546875" style="345"/>
    <col min="9714" max="9714" width="1.7109375" style="345" customWidth="1"/>
    <col min="9715" max="9715" width="31.5703125" style="345" customWidth="1"/>
    <col min="9716" max="9721" width="8.140625" style="345" customWidth="1"/>
    <col min="9722" max="9969" width="7.85546875" style="345"/>
    <col min="9970" max="9970" width="1.7109375" style="345" customWidth="1"/>
    <col min="9971" max="9971" width="31.5703125" style="345" customWidth="1"/>
    <col min="9972" max="9977" width="8.140625" style="345" customWidth="1"/>
    <col min="9978" max="10225" width="7.85546875" style="345"/>
    <col min="10226" max="10226" width="1.7109375" style="345" customWidth="1"/>
    <col min="10227" max="10227" width="31.5703125" style="345" customWidth="1"/>
    <col min="10228" max="10233" width="8.140625" style="345" customWidth="1"/>
    <col min="10234" max="10481" width="7.85546875" style="345"/>
    <col min="10482" max="10482" width="1.7109375" style="345" customWidth="1"/>
    <col min="10483" max="10483" width="31.5703125" style="345" customWidth="1"/>
    <col min="10484" max="10489" width="8.140625" style="345" customWidth="1"/>
    <col min="10490" max="10737" width="7.85546875" style="345"/>
    <col min="10738" max="10738" width="1.7109375" style="345" customWidth="1"/>
    <col min="10739" max="10739" width="31.5703125" style="345" customWidth="1"/>
    <col min="10740" max="10745" width="8.140625" style="345" customWidth="1"/>
    <col min="10746" max="10993" width="7.85546875" style="345"/>
    <col min="10994" max="10994" width="1.7109375" style="345" customWidth="1"/>
    <col min="10995" max="10995" width="31.5703125" style="345" customWidth="1"/>
    <col min="10996" max="11001" width="8.140625" style="345" customWidth="1"/>
    <col min="11002" max="11249" width="7.85546875" style="345"/>
    <col min="11250" max="11250" width="1.7109375" style="345" customWidth="1"/>
    <col min="11251" max="11251" width="31.5703125" style="345" customWidth="1"/>
    <col min="11252" max="11257" width="8.140625" style="345" customWidth="1"/>
    <col min="11258" max="11505" width="7.85546875" style="345"/>
    <col min="11506" max="11506" width="1.7109375" style="345" customWidth="1"/>
    <col min="11507" max="11507" width="31.5703125" style="345" customWidth="1"/>
    <col min="11508" max="11513" width="8.140625" style="345" customWidth="1"/>
    <col min="11514" max="11761" width="7.85546875" style="345"/>
    <col min="11762" max="11762" width="1.7109375" style="345" customWidth="1"/>
    <col min="11763" max="11763" width="31.5703125" style="345" customWidth="1"/>
    <col min="11764" max="11769" width="8.140625" style="345" customWidth="1"/>
    <col min="11770" max="12017" width="7.85546875" style="345"/>
    <col min="12018" max="12018" width="1.7109375" style="345" customWidth="1"/>
    <col min="12019" max="12019" width="31.5703125" style="345" customWidth="1"/>
    <col min="12020" max="12025" width="8.140625" style="345" customWidth="1"/>
    <col min="12026" max="12273" width="7.85546875" style="345"/>
    <col min="12274" max="12274" width="1.7109375" style="345" customWidth="1"/>
    <col min="12275" max="12275" width="31.5703125" style="345" customWidth="1"/>
    <col min="12276" max="12281" width="8.140625" style="345" customWidth="1"/>
    <col min="12282" max="12529" width="7.85546875" style="345"/>
    <col min="12530" max="12530" width="1.7109375" style="345" customWidth="1"/>
    <col min="12531" max="12531" width="31.5703125" style="345" customWidth="1"/>
    <col min="12532" max="12537" width="8.140625" style="345" customWidth="1"/>
    <col min="12538" max="12785" width="7.85546875" style="345"/>
    <col min="12786" max="12786" width="1.7109375" style="345" customWidth="1"/>
    <col min="12787" max="12787" width="31.5703125" style="345" customWidth="1"/>
    <col min="12788" max="12793" width="8.140625" style="345" customWidth="1"/>
    <col min="12794" max="13041" width="7.85546875" style="345"/>
    <col min="13042" max="13042" width="1.7109375" style="345" customWidth="1"/>
    <col min="13043" max="13043" width="31.5703125" style="345" customWidth="1"/>
    <col min="13044" max="13049" width="8.140625" style="345" customWidth="1"/>
    <col min="13050" max="13297" width="7.85546875" style="345"/>
    <col min="13298" max="13298" width="1.7109375" style="345" customWidth="1"/>
    <col min="13299" max="13299" width="31.5703125" style="345" customWidth="1"/>
    <col min="13300" max="13305" width="8.140625" style="345" customWidth="1"/>
    <col min="13306" max="13553" width="7.85546875" style="345"/>
    <col min="13554" max="13554" width="1.7109375" style="345" customWidth="1"/>
    <col min="13555" max="13555" width="31.5703125" style="345" customWidth="1"/>
    <col min="13556" max="13561" width="8.140625" style="345" customWidth="1"/>
    <col min="13562" max="13809" width="7.85546875" style="345"/>
    <col min="13810" max="13810" width="1.7109375" style="345" customWidth="1"/>
    <col min="13811" max="13811" width="31.5703125" style="345" customWidth="1"/>
    <col min="13812" max="13817" width="8.140625" style="345" customWidth="1"/>
    <col min="13818" max="14065" width="7.85546875" style="345"/>
    <col min="14066" max="14066" width="1.7109375" style="345" customWidth="1"/>
    <col min="14067" max="14067" width="31.5703125" style="345" customWidth="1"/>
    <col min="14068" max="14073" width="8.140625" style="345" customWidth="1"/>
    <col min="14074" max="14321" width="7.85546875" style="345"/>
    <col min="14322" max="14322" width="1.7109375" style="345" customWidth="1"/>
    <col min="14323" max="14323" width="31.5703125" style="345" customWidth="1"/>
    <col min="14324" max="14329" width="8.140625" style="345" customWidth="1"/>
    <col min="14330" max="14577" width="7.85546875" style="345"/>
    <col min="14578" max="14578" width="1.7109375" style="345" customWidth="1"/>
    <col min="14579" max="14579" width="31.5703125" style="345" customWidth="1"/>
    <col min="14580" max="14585" width="8.140625" style="345" customWidth="1"/>
    <col min="14586" max="14833" width="7.85546875" style="345"/>
    <col min="14834" max="14834" width="1.7109375" style="345" customWidth="1"/>
    <col min="14835" max="14835" width="31.5703125" style="345" customWidth="1"/>
    <col min="14836" max="14841" width="8.140625" style="345" customWidth="1"/>
    <col min="14842" max="15089" width="7.85546875" style="345"/>
    <col min="15090" max="15090" width="1.7109375" style="345" customWidth="1"/>
    <col min="15091" max="15091" width="31.5703125" style="345" customWidth="1"/>
    <col min="15092" max="15097" width="8.140625" style="345" customWidth="1"/>
    <col min="15098" max="15345" width="7.85546875" style="345"/>
    <col min="15346" max="15346" width="1.7109375" style="345" customWidth="1"/>
    <col min="15347" max="15347" width="31.5703125" style="345" customWidth="1"/>
    <col min="15348" max="15353" width="8.140625" style="345" customWidth="1"/>
    <col min="15354" max="15601" width="7.85546875" style="345"/>
    <col min="15602" max="15602" width="1.7109375" style="345" customWidth="1"/>
    <col min="15603" max="15603" width="31.5703125" style="345" customWidth="1"/>
    <col min="15604" max="15609" width="8.140625" style="345" customWidth="1"/>
    <col min="15610" max="15857" width="7.85546875" style="345"/>
    <col min="15858" max="15858" width="1.7109375" style="345" customWidth="1"/>
    <col min="15859" max="15859" width="31.5703125" style="345" customWidth="1"/>
    <col min="15860" max="15865" width="8.140625" style="345" customWidth="1"/>
    <col min="15866" max="16113" width="7.85546875" style="345"/>
    <col min="16114" max="16114" width="1.7109375" style="345" customWidth="1"/>
    <col min="16115" max="16115" width="31.5703125" style="345" customWidth="1"/>
    <col min="16116" max="16121" width="8.140625" style="345" customWidth="1"/>
    <col min="16122" max="16384" width="7.85546875" style="345"/>
  </cols>
  <sheetData>
    <row r="1" spans="1:9" s="564" customFormat="1" ht="20.100000000000001" customHeight="1">
      <c r="A1" s="565" t="s">
        <v>431</v>
      </c>
    </row>
    <row r="2" spans="1:9" ht="20.100000000000001" customHeight="1">
      <c r="A2" s="563"/>
      <c r="B2" s="563"/>
      <c r="C2" s="563"/>
      <c r="D2" s="563"/>
      <c r="E2" s="563"/>
    </row>
    <row r="3" spans="1:9" ht="20.100000000000001" customHeight="1">
      <c r="F3" s="562"/>
      <c r="G3" s="562" t="s">
        <v>430</v>
      </c>
    </row>
    <row r="4" spans="1:9" ht="19.5" customHeight="1">
      <c r="A4" s="561"/>
      <c r="B4" s="178" t="s">
        <v>71</v>
      </c>
      <c r="C4" s="178" t="s">
        <v>3</v>
      </c>
      <c r="D4" s="178" t="s">
        <v>3</v>
      </c>
      <c r="E4" s="560" t="s">
        <v>240</v>
      </c>
      <c r="F4" s="560"/>
      <c r="G4" s="560"/>
    </row>
    <row r="5" spans="1:9" ht="20.100000000000001" customHeight="1">
      <c r="B5" s="559" t="s">
        <v>429</v>
      </c>
      <c r="C5" s="559" t="s">
        <v>428</v>
      </c>
      <c r="D5" s="175" t="s">
        <v>4</v>
      </c>
      <c r="E5" s="559" t="s">
        <v>429</v>
      </c>
      <c r="F5" s="559" t="s">
        <v>428</v>
      </c>
      <c r="G5" s="559" t="s">
        <v>4</v>
      </c>
    </row>
    <row r="6" spans="1:9" ht="20.100000000000001" customHeight="1">
      <c r="B6" s="16" t="s">
        <v>200</v>
      </c>
      <c r="C6" s="16" t="s">
        <v>200</v>
      </c>
      <c r="D6" s="16" t="s">
        <v>200</v>
      </c>
      <c r="E6" s="16" t="s">
        <v>200</v>
      </c>
      <c r="F6" s="16" t="s">
        <v>200</v>
      </c>
      <c r="G6" s="16" t="s">
        <v>200</v>
      </c>
    </row>
    <row r="7" spans="1:9" ht="20.100000000000001" customHeight="1">
      <c r="B7" s="15"/>
      <c r="C7" s="15"/>
      <c r="D7" s="15"/>
      <c r="E7" s="15"/>
      <c r="F7" s="15"/>
      <c r="G7" s="15"/>
    </row>
    <row r="8" spans="1:9" s="551" customFormat="1" ht="20.100000000000001" customHeight="1">
      <c r="A8" s="554" t="s">
        <v>427</v>
      </c>
      <c r="B8" s="553">
        <v>5635</v>
      </c>
      <c r="C8" s="553">
        <v>5873</v>
      </c>
      <c r="D8" s="553">
        <v>17366</v>
      </c>
      <c r="E8" s="558">
        <v>120.21835054705573</v>
      </c>
      <c r="F8" s="558">
        <v>111.96030356944438</v>
      </c>
      <c r="G8" s="552">
        <v>118.78363266995753</v>
      </c>
      <c r="I8" s="552"/>
    </row>
    <row r="9" spans="1:9" ht="20.100000000000001" customHeight="1">
      <c r="A9" s="549" t="s">
        <v>424</v>
      </c>
      <c r="B9" s="548">
        <v>1600</v>
      </c>
      <c r="C9" s="556">
        <v>1790</v>
      </c>
      <c r="D9" s="548">
        <v>4880</v>
      </c>
      <c r="E9" s="557">
        <v>106.0931899641577</v>
      </c>
      <c r="F9" s="557">
        <v>114.45276497695853</v>
      </c>
      <c r="G9" s="557">
        <v>107.86140979689367</v>
      </c>
    </row>
    <row r="10" spans="1:9" ht="20.100000000000001" customHeight="1">
      <c r="A10" s="549" t="s">
        <v>422</v>
      </c>
      <c r="B10" s="548">
        <v>130</v>
      </c>
      <c r="C10" s="556">
        <v>145</v>
      </c>
      <c r="D10" s="548">
        <v>373</v>
      </c>
      <c r="E10" s="557">
        <v>136.84210526315789</v>
      </c>
      <c r="F10" s="557">
        <v>120.83333333333333</v>
      </c>
      <c r="G10" s="557">
        <v>119.55128205128204</v>
      </c>
    </row>
    <row r="11" spans="1:9" ht="20.100000000000001" customHeight="1">
      <c r="A11" s="549" t="s">
        <v>425</v>
      </c>
      <c r="B11" s="548">
        <v>2860</v>
      </c>
      <c r="C11" s="556">
        <v>2680</v>
      </c>
      <c r="D11" s="548">
        <v>8790</v>
      </c>
      <c r="E11" s="557">
        <v>136.1904761904762</v>
      </c>
      <c r="F11" s="557">
        <v>115.12027491408932</v>
      </c>
      <c r="G11" s="557">
        <v>133.42440801457195</v>
      </c>
    </row>
    <row r="12" spans="1:9" ht="20.100000000000001" customHeight="1">
      <c r="A12" s="549" t="s">
        <v>421</v>
      </c>
      <c r="B12" s="548">
        <v>40</v>
      </c>
      <c r="C12" s="556">
        <v>41</v>
      </c>
      <c r="D12" s="548">
        <v>120</v>
      </c>
      <c r="E12" s="555">
        <v>117.32522796352582</v>
      </c>
      <c r="F12" s="555">
        <v>117.7529761904762</v>
      </c>
      <c r="G12" s="555">
        <v>115.68431568431568</v>
      </c>
    </row>
    <row r="13" spans="1:9" ht="20.100000000000001" customHeight="1">
      <c r="A13" s="549" t="s">
        <v>420</v>
      </c>
      <c r="B13" s="548">
        <v>30</v>
      </c>
      <c r="C13" s="556">
        <v>31</v>
      </c>
      <c r="D13" s="548">
        <v>89</v>
      </c>
      <c r="E13" s="557">
        <v>115.38461538461537</v>
      </c>
      <c r="F13" s="557">
        <v>110.71428571428572</v>
      </c>
      <c r="G13" s="557">
        <v>112.65822784810126</v>
      </c>
    </row>
    <row r="14" spans="1:9" ht="20.100000000000001" customHeight="1">
      <c r="A14" s="549" t="s">
        <v>418</v>
      </c>
      <c r="B14" s="548">
        <v>55</v>
      </c>
      <c r="C14" s="556">
        <v>56</v>
      </c>
      <c r="D14" s="548">
        <v>164</v>
      </c>
      <c r="E14" s="555">
        <v>107.84313725490196</v>
      </c>
      <c r="F14" s="555">
        <v>107.69230769230769</v>
      </c>
      <c r="G14" s="555">
        <v>107.18954248366013</v>
      </c>
    </row>
    <row r="15" spans="1:9" ht="20.100000000000001" customHeight="1">
      <c r="A15" s="549" t="s">
        <v>417</v>
      </c>
      <c r="B15" s="548">
        <v>920</v>
      </c>
      <c r="C15" s="548">
        <v>1130</v>
      </c>
      <c r="D15" s="548">
        <v>2950</v>
      </c>
      <c r="E15" s="547">
        <v>105.37130228321412</v>
      </c>
      <c r="F15" s="547">
        <v>100.99867154543547</v>
      </c>
      <c r="G15" s="547">
        <v>103.15390682343502</v>
      </c>
    </row>
    <row r="16" spans="1:9" s="551" customFormat="1" ht="20.100000000000001" customHeight="1">
      <c r="A16" s="554" t="s">
        <v>426</v>
      </c>
      <c r="B16" s="551">
        <v>8800</v>
      </c>
      <c r="C16" s="551">
        <v>9840</v>
      </c>
      <c r="D16" s="553">
        <v>26638</v>
      </c>
      <c r="E16" s="552">
        <v>127.20118423726954</v>
      </c>
      <c r="F16" s="552">
        <v>126.03690362902928</v>
      </c>
      <c r="G16" s="552">
        <v>126.76756873774747</v>
      </c>
    </row>
    <row r="17" spans="1:7" ht="20.100000000000001" customHeight="1">
      <c r="A17" s="549" t="s">
        <v>425</v>
      </c>
      <c r="B17" s="548">
        <v>2950</v>
      </c>
      <c r="C17" s="548">
        <v>3700</v>
      </c>
      <c r="D17" s="548">
        <v>9250</v>
      </c>
      <c r="E17" s="547">
        <v>163.88888888888889</v>
      </c>
      <c r="F17" s="547">
        <v>160.86956521739131</v>
      </c>
      <c r="G17" s="547">
        <v>168.02906448683015</v>
      </c>
    </row>
    <row r="18" spans="1:7" ht="20.100000000000001" customHeight="1">
      <c r="A18" s="549" t="s">
        <v>424</v>
      </c>
      <c r="B18" s="548">
        <v>3620</v>
      </c>
      <c r="C18" s="548">
        <v>3850</v>
      </c>
      <c r="D18" s="548">
        <v>10720</v>
      </c>
      <c r="E18" s="547">
        <v>120.66666666666667</v>
      </c>
      <c r="F18" s="547">
        <v>116.31419939577039</v>
      </c>
      <c r="G18" s="547">
        <v>117.67288693743139</v>
      </c>
    </row>
    <row r="19" spans="1:7" ht="20.100000000000001" customHeight="1">
      <c r="A19" s="550" t="s">
        <v>423</v>
      </c>
      <c r="B19" s="548">
        <v>2749</v>
      </c>
      <c r="C19" s="548">
        <v>2916</v>
      </c>
      <c r="D19" s="548">
        <v>8153</v>
      </c>
      <c r="E19" s="547">
        <v>120.62308029837648</v>
      </c>
      <c r="F19" s="547">
        <v>116.92699862765524</v>
      </c>
      <c r="G19" s="547">
        <v>117.22731495382892</v>
      </c>
    </row>
    <row r="20" spans="1:7" ht="20.100000000000001" customHeight="1">
      <c r="A20" s="549" t="s">
        <v>422</v>
      </c>
      <c r="B20" s="345">
        <v>100</v>
      </c>
      <c r="C20" s="345">
        <v>115</v>
      </c>
      <c r="D20" s="548">
        <v>293</v>
      </c>
      <c r="E20" s="547">
        <v>147.05882352941177</v>
      </c>
      <c r="F20" s="547">
        <v>117.34693877551021</v>
      </c>
      <c r="G20" s="547">
        <v>126.83982683982684</v>
      </c>
    </row>
    <row r="21" spans="1:7" ht="20.100000000000001" customHeight="1">
      <c r="A21" s="549" t="s">
        <v>421</v>
      </c>
      <c r="B21" s="345">
        <v>65</v>
      </c>
      <c r="C21" s="345">
        <v>70</v>
      </c>
      <c r="D21" s="548">
        <v>193</v>
      </c>
      <c r="E21" s="547">
        <v>114.51157538114059</v>
      </c>
      <c r="F21" s="547">
        <v>120.19812878370941</v>
      </c>
      <c r="G21" s="547">
        <v>112.84857571214393</v>
      </c>
    </row>
    <row r="22" spans="1:7" ht="20.100000000000001" customHeight="1">
      <c r="A22" s="549" t="s">
        <v>420</v>
      </c>
      <c r="B22" s="345">
        <v>255</v>
      </c>
      <c r="C22" s="345">
        <v>272</v>
      </c>
      <c r="D22" s="548">
        <v>761</v>
      </c>
      <c r="E22" s="547">
        <v>121.42857142857142</v>
      </c>
      <c r="F22" s="547">
        <v>115.74468085106382</v>
      </c>
      <c r="G22" s="547">
        <v>117.98449612403101</v>
      </c>
    </row>
    <row r="23" spans="1:7" ht="20.100000000000001" customHeight="1">
      <c r="A23" s="550" t="s">
        <v>419</v>
      </c>
      <c r="B23" s="345">
        <v>230</v>
      </c>
      <c r="C23" s="345">
        <v>244</v>
      </c>
      <c r="D23" s="548">
        <v>682</v>
      </c>
      <c r="E23" s="547">
        <v>121.05263157894737</v>
      </c>
      <c r="F23" s="547">
        <v>116.89289380631915</v>
      </c>
      <c r="G23" s="547">
        <v>117.48289789248498</v>
      </c>
    </row>
    <row r="24" spans="1:7" ht="20.100000000000001" customHeight="1">
      <c r="A24" s="549" t="s">
        <v>418</v>
      </c>
      <c r="B24" s="345">
        <v>60</v>
      </c>
      <c r="C24" s="345">
        <v>63</v>
      </c>
      <c r="D24" s="548">
        <v>181</v>
      </c>
      <c r="E24" s="547">
        <v>111.11111111111111</v>
      </c>
      <c r="F24" s="547">
        <v>112.5</v>
      </c>
      <c r="G24" s="547">
        <v>111.04294478527608</v>
      </c>
    </row>
    <row r="25" spans="1:7" ht="20.100000000000001" customHeight="1">
      <c r="A25" s="549" t="s">
        <v>417</v>
      </c>
      <c r="B25" s="345">
        <v>1750</v>
      </c>
      <c r="C25" s="345">
        <v>1770</v>
      </c>
      <c r="D25" s="548">
        <v>5240</v>
      </c>
      <c r="E25" s="547">
        <v>101.19047619047619</v>
      </c>
      <c r="F25" s="547">
        <v>101.14285714285714</v>
      </c>
      <c r="G25" s="547">
        <v>100.99773242630386</v>
      </c>
    </row>
    <row r="26" spans="1:7" ht="20.100000000000001" customHeight="1">
      <c r="A26" s="544"/>
      <c r="B26" s="543"/>
      <c r="C26" s="546"/>
      <c r="D26" s="546"/>
      <c r="E26" s="545"/>
      <c r="F26" s="545"/>
      <c r="G26" s="547"/>
    </row>
    <row r="27" spans="1:7" ht="20.100000000000001" customHeight="1">
      <c r="A27" s="544"/>
      <c r="B27" s="543"/>
      <c r="C27" s="546"/>
      <c r="D27" s="546"/>
      <c r="E27" s="545"/>
      <c r="F27" s="545"/>
      <c r="G27" s="547"/>
    </row>
    <row r="28" spans="1:7" ht="20.100000000000001" customHeight="1">
      <c r="A28" s="544"/>
      <c r="B28" s="543"/>
    </row>
    <row r="29" spans="1:7" ht="20.100000000000001" customHeight="1">
      <c r="A29" s="544"/>
      <c r="B29" s="543"/>
    </row>
    <row r="30" spans="1:7" ht="20.100000000000001" customHeight="1">
      <c r="A30" s="544"/>
      <c r="B30" s="543"/>
    </row>
    <row r="31" spans="1:7" ht="20.100000000000001" customHeight="1">
      <c r="A31" s="544"/>
      <c r="B31" s="543"/>
    </row>
    <row r="32" spans="1:7" ht="20.100000000000001" customHeight="1">
      <c r="A32" s="544"/>
      <c r="B32" s="543"/>
      <c r="C32" s="546"/>
      <c r="D32" s="546"/>
      <c r="E32" s="545"/>
      <c r="F32" s="545"/>
    </row>
    <row r="33" spans="1:6" ht="20.100000000000001" customHeight="1">
      <c r="A33" s="544"/>
      <c r="B33" s="543"/>
      <c r="C33" s="546"/>
      <c r="D33" s="546"/>
      <c r="E33" s="545"/>
      <c r="F33" s="545"/>
    </row>
    <row r="34" spans="1:6" ht="20.100000000000001" customHeight="1">
      <c r="A34" s="544"/>
      <c r="B34" s="543"/>
    </row>
    <row r="35" spans="1:6" ht="20.100000000000001" customHeight="1">
      <c r="A35" s="544"/>
      <c r="B35" s="543"/>
      <c r="C35" s="546"/>
      <c r="D35" s="546"/>
      <c r="E35" s="545"/>
      <c r="F35" s="545"/>
    </row>
    <row r="36" spans="1:6" ht="20.100000000000001" customHeight="1">
      <c r="A36" s="544"/>
      <c r="B36" s="543"/>
    </row>
    <row r="37" spans="1:6" ht="20.100000000000001" customHeight="1">
      <c r="A37" s="544"/>
      <c r="B37" s="543"/>
      <c r="C37" s="546"/>
      <c r="D37" s="546"/>
      <c r="E37" s="545"/>
      <c r="F37" s="545"/>
    </row>
    <row r="38" spans="1:6" ht="20.100000000000001" customHeight="1">
      <c r="A38" s="544"/>
      <c r="B38" s="543"/>
    </row>
    <row r="39" spans="1:6" ht="20.100000000000001" customHeight="1">
      <c r="A39" s="544"/>
      <c r="B39" s="543"/>
    </row>
    <row r="40" spans="1:6" ht="20.100000000000001" customHeight="1">
      <c r="A40" s="544"/>
      <c r="B40" s="543"/>
    </row>
    <row r="41" spans="1:6" ht="20.100000000000001" customHeight="1">
      <c r="A41" s="544"/>
      <c r="B41" s="543"/>
    </row>
    <row r="42" spans="1:6" ht="20.100000000000001" customHeight="1">
      <c r="A42" s="544"/>
      <c r="B42" s="543"/>
    </row>
    <row r="43" spans="1:6" ht="20.100000000000001" customHeight="1">
      <c r="A43" s="544"/>
      <c r="B43" s="543"/>
    </row>
    <row r="44" spans="1:6" ht="20.100000000000001" customHeight="1">
      <c r="A44" s="544"/>
      <c r="B44" s="543"/>
    </row>
    <row r="45" spans="1:6" ht="20.100000000000001" customHeight="1">
      <c r="A45" s="544"/>
      <c r="B45" s="543"/>
    </row>
    <row r="46" spans="1:6" ht="20.100000000000001" customHeight="1">
      <c r="A46" s="544"/>
      <c r="B46" s="543"/>
    </row>
    <row r="47" spans="1:6" ht="20.100000000000001" customHeight="1">
      <c r="A47" s="544"/>
      <c r="B47" s="543"/>
    </row>
    <row r="48" spans="1:6" ht="15.95" customHeight="1">
      <c r="A48" s="544"/>
      <c r="B48" s="543"/>
    </row>
    <row r="49" spans="1:2" ht="15.95" customHeight="1">
      <c r="A49" s="544"/>
      <c r="B49" s="543"/>
    </row>
    <row r="50" spans="1:2" ht="15.95" customHeight="1">
      <c r="A50" s="544"/>
      <c r="B50" s="543"/>
    </row>
    <row r="51" spans="1:2" ht="15.95" customHeight="1">
      <c r="A51" s="544"/>
      <c r="B51" s="543"/>
    </row>
    <row r="52" spans="1:2" ht="15.95" customHeight="1">
      <c r="A52" s="544"/>
      <c r="B52" s="543"/>
    </row>
    <row r="53" spans="1:2" ht="15.95" customHeight="1">
      <c r="A53" s="544"/>
      <c r="B53" s="543"/>
    </row>
    <row r="54" spans="1:2" ht="15.95" customHeight="1">
      <c r="A54" s="544"/>
      <c r="B54" s="543"/>
    </row>
    <row r="55" spans="1:2" ht="15.95" customHeight="1">
      <c r="A55" s="544"/>
      <c r="B55" s="543"/>
    </row>
    <row r="56" spans="1:2" ht="15.95" customHeight="1">
      <c r="A56" s="544"/>
      <c r="B56" s="543"/>
    </row>
    <row r="57" spans="1:2" ht="15.95" customHeight="1">
      <c r="A57" s="544"/>
      <c r="B57" s="543"/>
    </row>
    <row r="58" spans="1:2" ht="15.95" customHeight="1">
      <c r="A58" s="544"/>
      <c r="B58" s="543"/>
    </row>
    <row r="59" spans="1:2" ht="15.95" customHeight="1">
      <c r="A59" s="544"/>
      <c r="B59" s="543"/>
    </row>
    <row r="60" spans="1:2" ht="15.95" customHeight="1">
      <c r="A60" s="544"/>
      <c r="B60" s="543"/>
    </row>
    <row r="61" spans="1:2" ht="15.95" customHeight="1">
      <c r="A61" s="544"/>
      <c r="B61" s="543"/>
    </row>
    <row r="62" spans="1:2" ht="15.95" customHeight="1">
      <c r="A62" s="544"/>
      <c r="B62" s="543"/>
    </row>
    <row r="63" spans="1:2" ht="15.95" customHeight="1">
      <c r="A63" s="544"/>
      <c r="B63" s="543"/>
    </row>
    <row r="64" spans="1:2" ht="15.95" customHeight="1">
      <c r="A64" s="544"/>
      <c r="B64" s="543"/>
    </row>
    <row r="65" spans="1:2" ht="15.95" customHeight="1">
      <c r="A65" s="544"/>
      <c r="B65" s="543"/>
    </row>
    <row r="66" spans="1:2" ht="15.95" customHeight="1">
      <c r="A66" s="544"/>
      <c r="B66" s="543"/>
    </row>
    <row r="67" spans="1:2" ht="15.95" customHeight="1">
      <c r="A67" s="544"/>
      <c r="B67" s="543"/>
    </row>
    <row r="68" spans="1:2" ht="15.95" customHeight="1">
      <c r="B68" s="543"/>
    </row>
    <row r="69" spans="1:2" ht="15.95" customHeight="1">
      <c r="B69" s="543"/>
    </row>
    <row r="70" spans="1:2">
      <c r="B70" s="543"/>
    </row>
  </sheetData>
  <mergeCells count="1">
    <mergeCell ref="E4:G4"/>
  </mergeCells>
  <pageMargins left="0.6" right="0.3" top="0.6" bottom="0.42" header="0.31496062992126" footer="0.31496062992126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6CE67-736F-4EAE-9B3F-9E298E34A65A}">
  <sheetPr>
    <tabColor rgb="FFC00000"/>
  </sheetPr>
  <dimension ref="A1:L30"/>
  <sheetViews>
    <sheetView topLeftCell="A13" workbookViewId="0">
      <selection activeCell="L16" sqref="L16"/>
    </sheetView>
  </sheetViews>
  <sheetFormatPr defaultColWidth="9.28515625" defaultRowHeight="12.75"/>
  <cols>
    <col min="1" max="1" width="2" style="566" customWidth="1"/>
    <col min="2" max="2" width="11.28515625" style="566" customWidth="1"/>
    <col min="3" max="3" width="22.140625" style="566" customWidth="1"/>
    <col min="4" max="7" width="10.28515625" style="566" customWidth="1"/>
    <col min="8" max="8" width="15.28515625" style="566" customWidth="1"/>
    <col min="9" max="9" width="16" style="566" customWidth="1"/>
    <col min="10" max="16384" width="9.28515625" style="566"/>
  </cols>
  <sheetData>
    <row r="1" spans="1:10" ht="19.5" customHeight="1">
      <c r="A1" s="600" t="s">
        <v>460</v>
      </c>
      <c r="B1" s="599"/>
      <c r="C1" s="599"/>
      <c r="D1" s="599"/>
      <c r="E1" s="599"/>
      <c r="F1" s="586"/>
    </row>
    <row r="2" spans="1:10" ht="18" customHeight="1">
      <c r="A2" s="600" t="s">
        <v>459</v>
      </c>
      <c r="B2" s="599"/>
      <c r="C2" s="599"/>
      <c r="D2" s="599"/>
      <c r="E2" s="599"/>
      <c r="F2" s="586"/>
    </row>
    <row r="3" spans="1:10" ht="15">
      <c r="A3" s="582"/>
      <c r="B3" s="590"/>
      <c r="C3" s="590"/>
      <c r="D3" s="590"/>
      <c r="E3" s="590"/>
      <c r="F3" s="590"/>
      <c r="G3" s="598"/>
      <c r="H3" s="598"/>
      <c r="I3" s="582"/>
    </row>
    <row r="4" spans="1:10" ht="15">
      <c r="A4" s="582"/>
      <c r="B4" s="590"/>
      <c r="C4" s="590"/>
      <c r="D4" s="590"/>
      <c r="E4" s="590"/>
      <c r="F4" s="598"/>
      <c r="G4" s="598"/>
      <c r="H4" s="598"/>
      <c r="I4" s="597" t="s">
        <v>124</v>
      </c>
    </row>
    <row r="5" spans="1:10" ht="16.149999999999999" customHeight="1">
      <c r="A5" s="596"/>
      <c r="B5" s="595"/>
      <c r="C5" s="595"/>
      <c r="D5" s="594" t="s">
        <v>458</v>
      </c>
      <c r="E5" s="594"/>
      <c r="F5" s="594"/>
      <c r="G5" s="594"/>
      <c r="H5" s="512" t="s">
        <v>457</v>
      </c>
      <c r="I5" s="512" t="s">
        <v>457</v>
      </c>
    </row>
    <row r="6" spans="1:10" ht="16.149999999999999" customHeight="1">
      <c r="A6" s="582"/>
      <c r="B6" s="590"/>
      <c r="C6" s="590"/>
      <c r="D6" s="592" t="s">
        <v>456</v>
      </c>
      <c r="E6" s="592" t="s">
        <v>118</v>
      </c>
      <c r="F6" s="592" t="s">
        <v>282</v>
      </c>
      <c r="G6" s="592" t="s">
        <v>176</v>
      </c>
      <c r="H6" s="508" t="s">
        <v>455</v>
      </c>
      <c r="I6" s="508" t="s">
        <v>329</v>
      </c>
    </row>
    <row r="7" spans="1:10" ht="16.149999999999999" customHeight="1">
      <c r="A7" s="582"/>
      <c r="B7" s="590"/>
      <c r="C7" s="590"/>
      <c r="D7" s="593" t="s">
        <v>454</v>
      </c>
      <c r="E7" s="592">
        <v>2023</v>
      </c>
      <c r="F7" s="592">
        <v>2023</v>
      </c>
      <c r="G7" s="592">
        <v>2024</v>
      </c>
      <c r="H7" s="508" t="s">
        <v>453</v>
      </c>
      <c r="I7" s="508" t="s">
        <v>453</v>
      </c>
    </row>
    <row r="8" spans="1:10" ht="16.149999999999999" customHeight="1">
      <c r="A8" s="582"/>
      <c r="B8" s="590"/>
      <c r="C8" s="590"/>
      <c r="D8" s="593"/>
      <c r="E8" s="592"/>
      <c r="F8" s="592"/>
      <c r="G8" s="592"/>
      <c r="H8" s="591" t="s">
        <v>52</v>
      </c>
      <c r="I8" s="591" t="s">
        <v>52</v>
      </c>
    </row>
    <row r="9" spans="1:10" ht="16.149999999999999" customHeight="1">
      <c r="A9" s="582"/>
      <c r="B9" s="590"/>
      <c r="C9" s="590"/>
      <c r="D9" s="589"/>
      <c r="E9" s="588"/>
      <c r="F9" s="588"/>
      <c r="G9" s="588"/>
      <c r="H9" s="587" t="s">
        <v>53</v>
      </c>
      <c r="I9" s="587" t="s">
        <v>53</v>
      </c>
    </row>
    <row r="10" spans="1:10" ht="20.100000000000001" customHeight="1">
      <c r="A10" s="586"/>
      <c r="B10" s="585"/>
      <c r="C10" s="585"/>
      <c r="D10" s="585"/>
      <c r="E10" s="585"/>
      <c r="F10" s="584"/>
      <c r="H10" s="583"/>
      <c r="I10" s="583"/>
    </row>
    <row r="11" spans="1:10" ht="20.100000000000001" customHeight="1">
      <c r="A11" s="574" t="s">
        <v>452</v>
      </c>
      <c r="B11" s="582"/>
      <c r="C11" s="582"/>
      <c r="D11" s="572">
        <v>116.26545115848099</v>
      </c>
      <c r="E11" s="572">
        <v>102.63336474011444</v>
      </c>
      <c r="F11" s="571">
        <v>102.17603593162139</v>
      </c>
      <c r="G11" s="571">
        <v>100.285</v>
      </c>
      <c r="H11" s="568">
        <v>103.47737426530162</v>
      </c>
      <c r="I11" s="568">
        <v>103.88069579833778</v>
      </c>
      <c r="J11" s="567"/>
    </row>
    <row r="12" spans="1:10" ht="20.100000000000001" customHeight="1">
      <c r="A12" s="579"/>
      <c r="B12" s="579" t="s">
        <v>451</v>
      </c>
      <c r="C12" s="579"/>
      <c r="D12" s="567">
        <v>122.33883069371905</v>
      </c>
      <c r="E12" s="567">
        <v>103.94222442754631</v>
      </c>
      <c r="F12" s="567">
        <v>103.66385043173723</v>
      </c>
      <c r="G12" s="567">
        <v>100.92400000000001</v>
      </c>
      <c r="H12" s="578">
        <v>103.98279540214246</v>
      </c>
      <c r="I12" s="577">
        <v>103.99682428673027</v>
      </c>
      <c r="J12" s="567"/>
    </row>
    <row r="13" spans="1:10" ht="20.100000000000001" customHeight="1">
      <c r="A13" s="579"/>
      <c r="B13" s="580" t="s">
        <v>438</v>
      </c>
      <c r="C13" s="579" t="s">
        <v>450</v>
      </c>
      <c r="D13" s="567">
        <v>133.40659784949764</v>
      </c>
      <c r="E13" s="567">
        <v>108.37368449030147</v>
      </c>
      <c r="F13" s="567">
        <v>103.18162101931784</v>
      </c>
      <c r="G13" s="567">
        <v>100.77119999999999</v>
      </c>
      <c r="H13" s="578">
        <v>111.21947608637225</v>
      </c>
      <c r="I13" s="577">
        <v>114.22757332829292</v>
      </c>
      <c r="J13" s="567"/>
    </row>
    <row r="14" spans="1:10" ht="20.100000000000001" customHeight="1">
      <c r="A14" s="579"/>
      <c r="B14" s="579"/>
      <c r="C14" s="579" t="s">
        <v>449</v>
      </c>
      <c r="D14" s="567">
        <v>119.17833267201087</v>
      </c>
      <c r="E14" s="567">
        <v>103.23958802192752</v>
      </c>
      <c r="F14" s="567">
        <v>103.877332537595</v>
      </c>
      <c r="G14" s="567">
        <v>101.0609</v>
      </c>
      <c r="H14" s="578">
        <v>102.84362589924022</v>
      </c>
      <c r="I14" s="577">
        <v>102.31281479332681</v>
      </c>
      <c r="J14" s="567"/>
    </row>
    <row r="15" spans="1:10" ht="20.100000000000001" customHeight="1">
      <c r="A15" s="579"/>
      <c r="B15" s="579"/>
      <c r="C15" s="579" t="s">
        <v>448</v>
      </c>
      <c r="D15" s="567">
        <v>125.7853763667712</v>
      </c>
      <c r="E15" s="567">
        <v>103.83540950434255</v>
      </c>
      <c r="F15" s="567">
        <v>103.34360701802494</v>
      </c>
      <c r="G15" s="567">
        <v>100.6515</v>
      </c>
      <c r="H15" s="578">
        <v>103.83213418422072</v>
      </c>
      <c r="I15" s="577">
        <v>104.03357604393057</v>
      </c>
      <c r="J15" s="567"/>
    </row>
    <row r="16" spans="1:10" ht="20.100000000000001" customHeight="1">
      <c r="A16" s="579"/>
      <c r="B16" s="579" t="s">
        <v>447</v>
      </c>
      <c r="C16" s="579"/>
      <c r="D16" s="567">
        <v>113.29947068724181</v>
      </c>
      <c r="E16" s="567">
        <v>102.2999652407687</v>
      </c>
      <c r="F16" s="567">
        <v>101.81222677112176</v>
      </c>
      <c r="G16" s="567">
        <v>100.0252</v>
      </c>
      <c r="H16" s="578">
        <v>102.40368113540794</v>
      </c>
      <c r="I16" s="577">
        <v>102.44727875673019</v>
      </c>
      <c r="J16" s="567"/>
    </row>
    <row r="17" spans="1:12" ht="20.100000000000001" customHeight="1">
      <c r="A17" s="579"/>
      <c r="B17" s="579" t="s">
        <v>446</v>
      </c>
      <c r="C17" s="579"/>
      <c r="D17" s="567">
        <v>107.88172536727511</v>
      </c>
      <c r="E17" s="567">
        <v>101.16728707884116</v>
      </c>
      <c r="F17" s="567">
        <v>100.57971052722769</v>
      </c>
      <c r="G17" s="567">
        <v>100.1511</v>
      </c>
      <c r="H17" s="578">
        <v>101.23702021313198</v>
      </c>
      <c r="I17" s="577">
        <v>101.48073560299895</v>
      </c>
      <c r="J17" s="567"/>
    </row>
    <row r="18" spans="1:12" ht="20.100000000000001" customHeight="1">
      <c r="A18" s="579"/>
      <c r="B18" s="579" t="s">
        <v>445</v>
      </c>
      <c r="C18" s="579"/>
      <c r="D18" s="567">
        <v>121.34170939009802</v>
      </c>
      <c r="E18" s="567">
        <v>104.36991317986421</v>
      </c>
      <c r="F18" s="567">
        <v>103.5864500732786</v>
      </c>
      <c r="G18" s="567">
        <v>100.51949999999999</v>
      </c>
      <c r="H18" s="578">
        <v>104.98382608852455</v>
      </c>
      <c r="I18" s="577">
        <v>105.33486505313689</v>
      </c>
      <c r="J18" s="567"/>
    </row>
    <row r="19" spans="1:12" ht="20.100000000000001" customHeight="1">
      <c r="A19" s="579"/>
      <c r="B19" s="579" t="s">
        <v>444</v>
      </c>
      <c r="C19" s="579"/>
      <c r="D19" s="567">
        <v>108.11830810521897</v>
      </c>
      <c r="E19" s="567">
        <v>101.16582238210279</v>
      </c>
      <c r="F19" s="567">
        <v>101.03403817065637</v>
      </c>
      <c r="G19" s="567">
        <v>100.1442</v>
      </c>
      <c r="H19" s="578">
        <v>101.15100657566984</v>
      </c>
      <c r="I19" s="577">
        <v>101.22391103388807</v>
      </c>
      <c r="J19" s="567"/>
    </row>
    <row r="20" spans="1:12" ht="20.100000000000001" customHeight="1">
      <c r="A20" s="579"/>
      <c r="B20" s="579" t="s">
        <v>443</v>
      </c>
      <c r="C20" s="579"/>
      <c r="D20" s="567">
        <v>112.06534647834755</v>
      </c>
      <c r="E20" s="567">
        <v>108.28008686472181</v>
      </c>
      <c r="F20" s="567">
        <v>102.99246650018009</v>
      </c>
      <c r="G20" s="567">
        <v>100.0475</v>
      </c>
      <c r="H20" s="578">
        <v>108.23770128142732</v>
      </c>
      <c r="I20" s="577">
        <v>107.45552122540076</v>
      </c>
      <c r="J20" s="567"/>
    </row>
    <row r="21" spans="1:12" ht="20.100000000000001" customHeight="1">
      <c r="A21" s="579"/>
      <c r="B21" s="580" t="s">
        <v>438</v>
      </c>
      <c r="C21" s="579" t="s">
        <v>442</v>
      </c>
      <c r="D21" s="567">
        <v>113.49484164990196</v>
      </c>
      <c r="E21" s="567">
        <v>110.57882957453256</v>
      </c>
      <c r="F21" s="567">
        <v>103.64771039881543</v>
      </c>
      <c r="G21" s="567">
        <v>100.00230000000001</v>
      </c>
      <c r="H21" s="578">
        <v>110.53987089068755</v>
      </c>
      <c r="I21" s="577">
        <v>109.49030559526349</v>
      </c>
      <c r="J21" s="567"/>
    </row>
    <row r="22" spans="1:12" ht="20.100000000000001" customHeight="1">
      <c r="A22" s="579"/>
      <c r="B22" s="579" t="s">
        <v>441</v>
      </c>
      <c r="C22" s="579"/>
      <c r="D22" s="567">
        <v>106.46408461286981</v>
      </c>
      <c r="E22" s="567">
        <v>94.668682560263164</v>
      </c>
      <c r="F22" s="567">
        <v>97.966425620743706</v>
      </c>
      <c r="G22" s="567">
        <v>97.232299999999995</v>
      </c>
      <c r="H22" s="578">
        <v>99.122064975758875</v>
      </c>
      <c r="I22" s="577">
        <v>101.86670141042967</v>
      </c>
      <c r="J22" s="567"/>
    </row>
    <row r="23" spans="1:12" ht="20.100000000000001" customHeight="1">
      <c r="A23" s="579"/>
      <c r="B23" s="579" t="s">
        <v>440</v>
      </c>
      <c r="C23" s="579"/>
      <c r="D23" s="567">
        <v>96.181147202771314</v>
      </c>
      <c r="E23" s="567">
        <v>99.575876630105071</v>
      </c>
      <c r="F23" s="567">
        <v>99.768956758015804</v>
      </c>
      <c r="G23" s="567">
        <v>100.0865</v>
      </c>
      <c r="H23" s="578">
        <v>99.25980419477105</v>
      </c>
      <c r="I23" s="577">
        <v>98.812870726254587</v>
      </c>
      <c r="J23" s="567"/>
      <c r="L23" s="581"/>
    </row>
    <row r="24" spans="1:12" ht="20.100000000000001" customHeight="1">
      <c r="A24" s="579"/>
      <c r="B24" s="579" t="s">
        <v>439</v>
      </c>
      <c r="C24" s="579"/>
      <c r="D24" s="567">
        <v>122.54460017665801</v>
      </c>
      <c r="E24" s="567">
        <v>101.21331527521377</v>
      </c>
      <c r="F24" s="567">
        <v>98.179512469182711</v>
      </c>
      <c r="G24" s="567">
        <v>102.092</v>
      </c>
      <c r="H24" s="578">
        <v>105.40185848499983</v>
      </c>
      <c r="I24" s="577">
        <v>107.51335915020083</v>
      </c>
      <c r="J24" s="567"/>
    </row>
    <row r="25" spans="1:12" ht="20.100000000000001" customHeight="1">
      <c r="A25" s="579"/>
      <c r="B25" s="580" t="s">
        <v>438</v>
      </c>
      <c r="C25" s="579" t="s">
        <v>437</v>
      </c>
      <c r="D25" s="567">
        <v>123.40266151737168</v>
      </c>
      <c r="E25" s="567">
        <v>101.21247842461385</v>
      </c>
      <c r="F25" s="567">
        <v>97.813823523135994</v>
      </c>
      <c r="G25" s="567">
        <v>102.3278</v>
      </c>
      <c r="H25" s="578">
        <v>105.79902401029049</v>
      </c>
      <c r="I25" s="577">
        <v>108.0245588206467</v>
      </c>
      <c r="J25" s="567"/>
    </row>
    <row r="26" spans="1:12" ht="20.100000000000001" customHeight="1">
      <c r="A26" s="579"/>
      <c r="B26" s="579" t="s">
        <v>436</v>
      </c>
      <c r="C26" s="579"/>
      <c r="D26" s="567">
        <v>106.85616459510915</v>
      </c>
      <c r="E26" s="567">
        <v>102.0250375507552</v>
      </c>
      <c r="F26" s="567">
        <v>101.81567796803253</v>
      </c>
      <c r="G26" s="567">
        <v>99.763300000000001</v>
      </c>
      <c r="H26" s="578">
        <v>102.214422000523</v>
      </c>
      <c r="I26" s="577">
        <v>101.88767220631841</v>
      </c>
      <c r="J26" s="567"/>
    </row>
    <row r="27" spans="1:12" ht="20.100000000000001" customHeight="1">
      <c r="A27" s="579"/>
      <c r="B27" s="579" t="s">
        <v>435</v>
      </c>
      <c r="C27" s="579"/>
      <c r="D27" s="567">
        <v>122.38923440586508</v>
      </c>
      <c r="E27" s="567">
        <v>106.98086840712222</v>
      </c>
      <c r="F27" s="567">
        <v>106.07574549647096</v>
      </c>
      <c r="G27" s="567">
        <v>100.2445</v>
      </c>
      <c r="H27" s="578">
        <v>106.93927681947405</v>
      </c>
      <c r="I27" s="577">
        <v>106.42174338764903</v>
      </c>
      <c r="J27" s="567"/>
    </row>
    <row r="28" spans="1:12" ht="20.100000000000001" customHeight="1">
      <c r="A28" s="574" t="s">
        <v>434</v>
      </c>
      <c r="B28" s="573"/>
      <c r="C28" s="573"/>
      <c r="D28" s="576">
        <v>202.23047732814632</v>
      </c>
      <c r="E28" s="576">
        <v>132.27315101429608</v>
      </c>
      <c r="F28" s="576">
        <v>122.65832645819792</v>
      </c>
      <c r="G28" s="576">
        <v>101.87949999999999</v>
      </c>
      <c r="H28" s="575">
        <v>130.89847414587464</v>
      </c>
      <c r="I28" s="568">
        <v>126.27199892432741</v>
      </c>
      <c r="J28" s="567"/>
    </row>
    <row r="29" spans="1:12" ht="20.100000000000001" customHeight="1">
      <c r="A29" s="574" t="s">
        <v>433</v>
      </c>
      <c r="B29" s="573"/>
      <c r="C29" s="573"/>
      <c r="D29" s="576">
        <v>106.88033210136804</v>
      </c>
      <c r="E29" s="576">
        <v>102.40423415302406</v>
      </c>
      <c r="F29" s="576">
        <v>101.70299880626665</v>
      </c>
      <c r="G29" s="576">
        <v>98.214500000000001</v>
      </c>
      <c r="H29" s="575">
        <v>105.11546984994513</v>
      </c>
      <c r="I29" s="568">
        <v>105.46357178309033</v>
      </c>
      <c r="J29" s="567"/>
    </row>
    <row r="30" spans="1:12" ht="20.100000000000001" customHeight="1">
      <c r="A30" s="574" t="s">
        <v>432</v>
      </c>
      <c r="B30" s="573"/>
      <c r="C30" s="573"/>
      <c r="D30" s="572"/>
      <c r="E30" s="572">
        <v>2.5378140557576367</v>
      </c>
      <c r="F30" s="571"/>
      <c r="G30" s="570">
        <v>0.26829669639818476</v>
      </c>
      <c r="H30" s="569"/>
      <c r="I30" s="568">
        <v>2.6888455700616305</v>
      </c>
      <c r="J30" s="567"/>
    </row>
  </sheetData>
  <mergeCells count="1">
    <mergeCell ref="D5:G5"/>
  </mergeCells>
  <pageMargins left="0.86614173228346503" right="0.2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D1F3-DEFD-4621-8A2F-36024DF985E8}">
  <sheetPr>
    <tabColor rgb="FFC00000"/>
  </sheetPr>
  <dimension ref="A1:L30"/>
  <sheetViews>
    <sheetView tabSelected="1" topLeftCell="A13" workbookViewId="0">
      <selection activeCell="L16" sqref="L16"/>
    </sheetView>
  </sheetViews>
  <sheetFormatPr defaultColWidth="9.28515625" defaultRowHeight="12.75"/>
  <cols>
    <col min="1" max="1" width="46.85546875" style="601" customWidth="1"/>
    <col min="2" max="2" width="11" style="601" customWidth="1"/>
    <col min="3" max="3" width="11.28515625" style="601" customWidth="1"/>
    <col min="4" max="4" width="16.140625" style="601" customWidth="1"/>
    <col min="5" max="5" width="11" style="601" customWidth="1"/>
    <col min="6" max="6" width="11.28515625" style="601" customWidth="1"/>
    <col min="7" max="7" width="9.28515625" style="601"/>
    <col min="8" max="8" width="17.42578125" style="601" customWidth="1"/>
    <col min="9" max="16384" width="9.28515625" style="601"/>
  </cols>
  <sheetData>
    <row r="1" spans="1:12" s="622" customFormat="1" ht="20.100000000000001" customHeight="1">
      <c r="A1" s="631" t="s">
        <v>470</v>
      </c>
      <c r="B1" s="628"/>
      <c r="G1" s="628"/>
      <c r="H1" s="628"/>
    </row>
    <row r="2" spans="1:12" s="622" customFormat="1" ht="20.100000000000001" customHeight="1">
      <c r="A2" s="630"/>
      <c r="B2" s="630"/>
      <c r="C2" s="629"/>
      <c r="G2" s="628"/>
      <c r="H2" s="628"/>
    </row>
    <row r="3" spans="1:12" s="622" customFormat="1" ht="20.100000000000001" customHeight="1">
      <c r="A3" s="627"/>
      <c r="B3" s="626"/>
      <c r="D3" s="597" t="s">
        <v>124</v>
      </c>
    </row>
    <row r="4" spans="1:12" s="622" customFormat="1" ht="20.100000000000001" customHeight="1">
      <c r="A4" s="625"/>
      <c r="B4" s="624" t="s">
        <v>469</v>
      </c>
      <c r="C4" s="624"/>
      <c r="D4" s="623" t="s">
        <v>329</v>
      </c>
    </row>
    <row r="5" spans="1:12" s="616" customFormat="1" ht="20.100000000000001" customHeight="1">
      <c r="A5" s="619"/>
      <c r="B5" s="621" t="s">
        <v>7</v>
      </c>
      <c r="C5" s="621" t="s">
        <v>6</v>
      </c>
      <c r="D5" s="620" t="s">
        <v>468</v>
      </c>
    </row>
    <row r="6" spans="1:12" s="616" customFormat="1" ht="20.100000000000001" customHeight="1">
      <c r="A6" s="619"/>
      <c r="B6" s="618">
        <v>2023</v>
      </c>
      <c r="C6" s="618">
        <v>2024</v>
      </c>
      <c r="D6" s="617">
        <v>2023</v>
      </c>
    </row>
    <row r="7" spans="1:12" ht="18" customHeight="1"/>
    <row r="8" spans="1:12" ht="18" customHeight="1">
      <c r="A8" s="612" t="s">
        <v>214</v>
      </c>
      <c r="B8" s="611">
        <v>109.34264402862087</v>
      </c>
      <c r="C8" s="611">
        <v>101.46761069743945</v>
      </c>
      <c r="D8" s="610">
        <v>108.06627914985738</v>
      </c>
    </row>
    <row r="9" spans="1:12" ht="19.899999999999999" customHeight="1">
      <c r="A9" s="194" t="s">
        <v>467</v>
      </c>
      <c r="B9" s="603">
        <v>112.15156451382451</v>
      </c>
      <c r="C9" s="603">
        <v>102.35311518355685</v>
      </c>
      <c r="D9" s="602">
        <v>110.90605507002438</v>
      </c>
    </row>
    <row r="10" spans="1:12" ht="19.899999999999999" customHeight="1">
      <c r="A10" s="194" t="s">
        <v>466</v>
      </c>
      <c r="B10" s="603">
        <v>101.57953164605784</v>
      </c>
      <c r="C10" s="603">
        <v>100.53739395245887</v>
      </c>
      <c r="D10" s="602">
        <v>100.75549238680381</v>
      </c>
    </row>
    <row r="11" spans="1:12" ht="19.899999999999999" customHeight="1">
      <c r="A11" s="194" t="s">
        <v>465</v>
      </c>
      <c r="B11" s="603">
        <v>101.57030638063256</v>
      </c>
      <c r="C11" s="603">
        <v>98.683546843633124</v>
      </c>
      <c r="D11" s="602">
        <v>100.28005165875777</v>
      </c>
    </row>
    <row r="12" spans="1:12" ht="19.899999999999999" customHeight="1">
      <c r="A12" s="612" t="s">
        <v>15</v>
      </c>
      <c r="B12" s="611">
        <v>101.50600125017664</v>
      </c>
      <c r="C12" s="611">
        <v>100.07232467331866</v>
      </c>
      <c r="D12" s="610">
        <v>100.66866175198409</v>
      </c>
    </row>
    <row r="13" spans="1:12" ht="19.899999999999999" customHeight="1">
      <c r="A13" s="604" t="s">
        <v>16</v>
      </c>
      <c r="B13" s="603">
        <v>108.70513482264801</v>
      </c>
      <c r="C13" s="603">
        <v>98.159724714334345</v>
      </c>
      <c r="D13" s="602">
        <v>107.1061705728212</v>
      </c>
      <c r="H13" s="615"/>
    </row>
    <row r="14" spans="1:12" ht="19.899999999999999" customHeight="1">
      <c r="A14" s="604" t="s">
        <v>17</v>
      </c>
      <c r="B14" s="603">
        <v>100.91552892476247</v>
      </c>
      <c r="C14" s="603">
        <v>100.04232521014089</v>
      </c>
      <c r="D14" s="602">
        <v>100.12787505257505</v>
      </c>
    </row>
    <row r="15" spans="1:12" ht="30" customHeight="1">
      <c r="A15" s="614" t="s">
        <v>464</v>
      </c>
      <c r="B15" s="603">
        <v>106.26213057005447</v>
      </c>
      <c r="C15" s="603">
        <v>102.74066926871568</v>
      </c>
      <c r="D15" s="602">
        <v>105.33088650346495</v>
      </c>
    </row>
    <row r="16" spans="1:12" ht="30" customHeight="1">
      <c r="A16" s="614" t="s">
        <v>463</v>
      </c>
      <c r="B16" s="603">
        <v>102.73113138757044</v>
      </c>
      <c r="C16" s="603">
        <v>100.46269209019218</v>
      </c>
      <c r="D16" s="602">
        <v>102.9147741308753</v>
      </c>
      <c r="E16" s="613"/>
      <c r="F16" s="613"/>
      <c r="H16" s="606"/>
      <c r="I16" s="606"/>
      <c r="K16" s="605"/>
      <c r="L16" s="605"/>
    </row>
    <row r="17" spans="1:12" ht="19.899999999999999" customHeight="1">
      <c r="A17" s="612" t="s">
        <v>21</v>
      </c>
      <c r="B17" s="611">
        <v>105.59238641313715</v>
      </c>
      <c r="C17" s="611">
        <v>100.60649912757253</v>
      </c>
      <c r="D17" s="610">
        <v>106.60400673012528</v>
      </c>
      <c r="E17" s="607"/>
      <c r="F17" s="607"/>
      <c r="H17" s="606"/>
      <c r="I17" s="606"/>
      <c r="K17" s="605"/>
      <c r="L17" s="605"/>
    </row>
    <row r="18" spans="1:12" ht="19.899999999999999" customHeight="1">
      <c r="A18" s="609" t="s">
        <v>44</v>
      </c>
      <c r="B18" s="608"/>
      <c r="C18" s="608"/>
      <c r="D18" s="602"/>
      <c r="E18" s="607"/>
      <c r="F18" s="607"/>
      <c r="H18" s="606"/>
      <c r="I18" s="606"/>
      <c r="K18" s="605"/>
      <c r="L18" s="605"/>
    </row>
    <row r="19" spans="1:12" ht="19.899999999999999" customHeight="1">
      <c r="A19" s="604" t="s">
        <v>23</v>
      </c>
      <c r="B19" s="603">
        <v>112.47083059948744</v>
      </c>
      <c r="C19" s="603">
        <v>101.26593478149579</v>
      </c>
      <c r="D19" s="602">
        <v>114.98730340301387</v>
      </c>
      <c r="E19" s="607"/>
      <c r="F19" s="607"/>
      <c r="H19" s="606"/>
      <c r="I19" s="606"/>
      <c r="K19" s="605"/>
      <c r="L19" s="605"/>
    </row>
    <row r="20" spans="1:12" ht="19.899999999999999" customHeight="1">
      <c r="A20" s="604" t="s">
        <v>462</v>
      </c>
      <c r="B20" s="603">
        <v>103.89907651902446</v>
      </c>
      <c r="C20" s="603">
        <v>100.86296159924228</v>
      </c>
      <c r="D20" s="602">
        <v>104.32474000918525</v>
      </c>
      <c r="E20" s="607"/>
      <c r="F20" s="607"/>
      <c r="H20" s="606"/>
      <c r="I20" s="606"/>
      <c r="K20" s="605"/>
      <c r="L20" s="605"/>
    </row>
    <row r="21" spans="1:12" ht="19.899999999999999" customHeight="1">
      <c r="A21" s="604" t="s">
        <v>461</v>
      </c>
      <c r="B21" s="603">
        <v>99.977881372022367</v>
      </c>
      <c r="C21" s="603">
        <v>99.510346080123284</v>
      </c>
      <c r="D21" s="602">
        <v>100.39363400424614</v>
      </c>
      <c r="E21" s="607"/>
      <c r="F21" s="607"/>
      <c r="H21" s="606"/>
      <c r="I21" s="606"/>
      <c r="K21" s="605"/>
      <c r="L21" s="605"/>
    </row>
    <row r="22" spans="1:12" ht="19.899999999999999" customHeight="1">
      <c r="A22" s="604" t="s">
        <v>31</v>
      </c>
      <c r="B22" s="603">
        <v>105.0357676250931</v>
      </c>
      <c r="C22" s="603">
        <v>100.0338002568451</v>
      </c>
      <c r="D22" s="602">
        <v>107.7641490310059</v>
      </c>
      <c r="E22" s="607"/>
      <c r="F22" s="607"/>
      <c r="H22" s="606"/>
      <c r="I22" s="606"/>
      <c r="K22" s="605"/>
      <c r="L22" s="605"/>
    </row>
    <row r="23" spans="1:12" ht="19.899999999999999" customHeight="1">
      <c r="A23" s="604" t="s">
        <v>206</v>
      </c>
      <c r="B23" s="603">
        <v>111.29749423024482</v>
      </c>
      <c r="C23" s="603">
        <v>101.47234647371339</v>
      </c>
      <c r="D23" s="602">
        <v>109.73986743833171</v>
      </c>
      <c r="E23" s="607"/>
      <c r="F23" s="607"/>
      <c r="H23" s="606"/>
      <c r="I23" s="606"/>
      <c r="K23" s="605"/>
      <c r="L23" s="605"/>
    </row>
    <row r="24" spans="1:12" ht="19.899999999999999" customHeight="1">
      <c r="A24" s="604" t="s">
        <v>205</v>
      </c>
      <c r="B24" s="603">
        <v>101.38187186097267</v>
      </c>
      <c r="C24" s="603">
        <v>99.854266694978293</v>
      </c>
      <c r="D24" s="602">
        <v>102.17753095865656</v>
      </c>
    </row>
    <row r="25" spans="1:12" ht="19.899999999999999" customHeight="1"/>
    <row r="26" spans="1:12" ht="19.899999999999999" customHeight="1"/>
    <row r="27" spans="1:12" ht="19.899999999999999" customHeight="1"/>
    <row r="28" spans="1:12" ht="19.899999999999999" customHeight="1"/>
    <row r="29" spans="1:12" ht="19.899999999999999" customHeight="1"/>
    <row r="30" spans="1:12" ht="19.899999999999999" customHeight="1"/>
  </sheetData>
  <mergeCells count="1">
    <mergeCell ref="B4:C4"/>
  </mergeCells>
  <pageMargins left="0.86614173228346503" right="0.2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52B4F-B628-4A78-BC0F-E8AEEFCE9178}">
  <sheetPr>
    <tabColor rgb="FFC00000"/>
  </sheetPr>
  <dimension ref="A1:H112"/>
  <sheetViews>
    <sheetView topLeftCell="A4" workbookViewId="0">
      <selection activeCell="L16" sqref="L16"/>
    </sheetView>
  </sheetViews>
  <sheetFormatPr defaultRowHeight="25.15" customHeight="1"/>
  <cols>
    <col min="1" max="1" width="48.140625" style="632" customWidth="1"/>
    <col min="2" max="2" width="11" style="601" customWidth="1"/>
    <col min="3" max="3" width="11.28515625" style="601" customWidth="1"/>
    <col min="4" max="4" width="16.140625" style="632" customWidth="1"/>
    <col min="5" max="255" width="9.140625" style="632"/>
    <col min="256" max="256" width="51" style="632" customWidth="1"/>
    <col min="257" max="257" width="12.42578125" style="632" customWidth="1"/>
    <col min="258" max="258" width="12.85546875" style="632" customWidth="1"/>
    <col min="259" max="259" width="11.28515625" style="632" customWidth="1"/>
    <col min="260" max="511" width="9.140625" style="632"/>
    <col min="512" max="512" width="51" style="632" customWidth="1"/>
    <col min="513" max="513" width="12.42578125" style="632" customWidth="1"/>
    <col min="514" max="514" width="12.85546875" style="632" customWidth="1"/>
    <col min="515" max="515" width="11.28515625" style="632" customWidth="1"/>
    <col min="516" max="767" width="9.140625" style="632"/>
    <col min="768" max="768" width="51" style="632" customWidth="1"/>
    <col min="769" max="769" width="12.42578125" style="632" customWidth="1"/>
    <col min="770" max="770" width="12.85546875" style="632" customWidth="1"/>
    <col min="771" max="771" width="11.28515625" style="632" customWidth="1"/>
    <col min="772" max="1023" width="9.140625" style="632"/>
    <col min="1024" max="1024" width="51" style="632" customWidth="1"/>
    <col min="1025" max="1025" width="12.42578125" style="632" customWidth="1"/>
    <col min="1026" max="1026" width="12.85546875" style="632" customWidth="1"/>
    <col min="1027" max="1027" width="11.28515625" style="632" customWidth="1"/>
    <col min="1028" max="1279" width="9.140625" style="632"/>
    <col min="1280" max="1280" width="51" style="632" customWidth="1"/>
    <col min="1281" max="1281" width="12.42578125" style="632" customWidth="1"/>
    <col min="1282" max="1282" width="12.85546875" style="632" customWidth="1"/>
    <col min="1283" max="1283" width="11.28515625" style="632" customWidth="1"/>
    <col min="1284" max="1535" width="9.140625" style="632"/>
    <col min="1536" max="1536" width="51" style="632" customWidth="1"/>
    <col min="1537" max="1537" width="12.42578125" style="632" customWidth="1"/>
    <col min="1538" max="1538" width="12.85546875" style="632" customWidth="1"/>
    <col min="1539" max="1539" width="11.28515625" style="632" customWidth="1"/>
    <col min="1540" max="1791" width="9.140625" style="632"/>
    <col min="1792" max="1792" width="51" style="632" customWidth="1"/>
    <col min="1793" max="1793" width="12.42578125" style="632" customWidth="1"/>
    <col min="1794" max="1794" width="12.85546875" style="632" customWidth="1"/>
    <col min="1795" max="1795" width="11.28515625" style="632" customWidth="1"/>
    <col min="1796" max="2047" width="9.140625" style="632"/>
    <col min="2048" max="2048" width="51" style="632" customWidth="1"/>
    <col min="2049" max="2049" width="12.42578125" style="632" customWidth="1"/>
    <col min="2050" max="2050" width="12.85546875" style="632" customWidth="1"/>
    <col min="2051" max="2051" width="11.28515625" style="632" customWidth="1"/>
    <col min="2052" max="2303" width="9.140625" style="632"/>
    <col min="2304" max="2304" width="51" style="632" customWidth="1"/>
    <col min="2305" max="2305" width="12.42578125" style="632" customWidth="1"/>
    <col min="2306" max="2306" width="12.85546875" style="632" customWidth="1"/>
    <col min="2307" max="2307" width="11.28515625" style="632" customWidth="1"/>
    <col min="2308" max="2559" width="9.140625" style="632"/>
    <col min="2560" max="2560" width="51" style="632" customWidth="1"/>
    <col min="2561" max="2561" width="12.42578125" style="632" customWidth="1"/>
    <col min="2562" max="2562" width="12.85546875" style="632" customWidth="1"/>
    <col min="2563" max="2563" width="11.28515625" style="632" customWidth="1"/>
    <col min="2564" max="2815" width="9.140625" style="632"/>
    <col min="2816" max="2816" width="51" style="632" customWidth="1"/>
    <col min="2817" max="2817" width="12.42578125" style="632" customWidth="1"/>
    <col min="2818" max="2818" width="12.85546875" style="632" customWidth="1"/>
    <col min="2819" max="2819" width="11.28515625" style="632" customWidth="1"/>
    <col min="2820" max="3071" width="9.140625" style="632"/>
    <col min="3072" max="3072" width="51" style="632" customWidth="1"/>
    <col min="3073" max="3073" width="12.42578125" style="632" customWidth="1"/>
    <col min="3074" max="3074" width="12.85546875" style="632" customWidth="1"/>
    <col min="3075" max="3075" width="11.28515625" style="632" customWidth="1"/>
    <col min="3076" max="3327" width="9.140625" style="632"/>
    <col min="3328" max="3328" width="51" style="632" customWidth="1"/>
    <col min="3329" max="3329" width="12.42578125" style="632" customWidth="1"/>
    <col min="3330" max="3330" width="12.85546875" style="632" customWidth="1"/>
    <col min="3331" max="3331" width="11.28515625" style="632" customWidth="1"/>
    <col min="3332" max="3583" width="9.140625" style="632"/>
    <col min="3584" max="3584" width="51" style="632" customWidth="1"/>
    <col min="3585" max="3585" width="12.42578125" style="632" customWidth="1"/>
    <col min="3586" max="3586" width="12.85546875" style="632" customWidth="1"/>
    <col min="3587" max="3587" width="11.28515625" style="632" customWidth="1"/>
    <col min="3588" max="3839" width="9.140625" style="632"/>
    <col min="3840" max="3840" width="51" style="632" customWidth="1"/>
    <col min="3841" max="3841" width="12.42578125" style="632" customWidth="1"/>
    <col min="3842" max="3842" width="12.85546875" style="632" customWidth="1"/>
    <col min="3843" max="3843" width="11.28515625" style="632" customWidth="1"/>
    <col min="3844" max="4095" width="9.140625" style="632"/>
    <col min="4096" max="4096" width="51" style="632" customWidth="1"/>
    <col min="4097" max="4097" width="12.42578125" style="632" customWidth="1"/>
    <col min="4098" max="4098" width="12.85546875" style="632" customWidth="1"/>
    <col min="4099" max="4099" width="11.28515625" style="632" customWidth="1"/>
    <col min="4100" max="4351" width="9.140625" style="632"/>
    <col min="4352" max="4352" width="51" style="632" customWidth="1"/>
    <col min="4353" max="4353" width="12.42578125" style="632" customWidth="1"/>
    <col min="4354" max="4354" width="12.85546875" style="632" customWidth="1"/>
    <col min="4355" max="4355" width="11.28515625" style="632" customWidth="1"/>
    <col min="4356" max="4607" width="9.140625" style="632"/>
    <col min="4608" max="4608" width="51" style="632" customWidth="1"/>
    <col min="4609" max="4609" width="12.42578125" style="632" customWidth="1"/>
    <col min="4610" max="4610" width="12.85546875" style="632" customWidth="1"/>
    <col min="4611" max="4611" width="11.28515625" style="632" customWidth="1"/>
    <col min="4612" max="4863" width="9.140625" style="632"/>
    <col min="4864" max="4864" width="51" style="632" customWidth="1"/>
    <col min="4865" max="4865" width="12.42578125" style="632" customWidth="1"/>
    <col min="4866" max="4866" width="12.85546875" style="632" customWidth="1"/>
    <col min="4867" max="4867" width="11.28515625" style="632" customWidth="1"/>
    <col min="4868" max="5119" width="9.140625" style="632"/>
    <col min="5120" max="5120" width="51" style="632" customWidth="1"/>
    <col min="5121" max="5121" width="12.42578125" style="632" customWidth="1"/>
    <col min="5122" max="5122" width="12.85546875" style="632" customWidth="1"/>
    <col min="5123" max="5123" width="11.28515625" style="632" customWidth="1"/>
    <col min="5124" max="5375" width="9.140625" style="632"/>
    <col min="5376" max="5376" width="51" style="632" customWidth="1"/>
    <col min="5377" max="5377" width="12.42578125" style="632" customWidth="1"/>
    <col min="5378" max="5378" width="12.85546875" style="632" customWidth="1"/>
    <col min="5379" max="5379" width="11.28515625" style="632" customWidth="1"/>
    <col min="5380" max="5631" width="9.140625" style="632"/>
    <col min="5632" max="5632" width="51" style="632" customWidth="1"/>
    <col min="5633" max="5633" width="12.42578125" style="632" customWidth="1"/>
    <col min="5634" max="5634" width="12.85546875" style="632" customWidth="1"/>
    <col min="5635" max="5635" width="11.28515625" style="632" customWidth="1"/>
    <col min="5636" max="5887" width="9.140625" style="632"/>
    <col min="5888" max="5888" width="51" style="632" customWidth="1"/>
    <col min="5889" max="5889" width="12.42578125" style="632" customWidth="1"/>
    <col min="5890" max="5890" width="12.85546875" style="632" customWidth="1"/>
    <col min="5891" max="5891" width="11.28515625" style="632" customWidth="1"/>
    <col min="5892" max="6143" width="9.140625" style="632"/>
    <col min="6144" max="6144" width="51" style="632" customWidth="1"/>
    <col min="6145" max="6145" width="12.42578125" style="632" customWidth="1"/>
    <col min="6146" max="6146" width="12.85546875" style="632" customWidth="1"/>
    <col min="6147" max="6147" width="11.28515625" style="632" customWidth="1"/>
    <col min="6148" max="6399" width="9.140625" style="632"/>
    <col min="6400" max="6400" width="51" style="632" customWidth="1"/>
    <col min="6401" max="6401" width="12.42578125" style="632" customWidth="1"/>
    <col min="6402" max="6402" width="12.85546875" style="632" customWidth="1"/>
    <col min="6403" max="6403" width="11.28515625" style="632" customWidth="1"/>
    <col min="6404" max="6655" width="9.140625" style="632"/>
    <col min="6656" max="6656" width="51" style="632" customWidth="1"/>
    <col min="6657" max="6657" width="12.42578125" style="632" customWidth="1"/>
    <col min="6658" max="6658" width="12.85546875" style="632" customWidth="1"/>
    <col min="6659" max="6659" width="11.28515625" style="632" customWidth="1"/>
    <col min="6660" max="6911" width="9.140625" style="632"/>
    <col min="6912" max="6912" width="51" style="632" customWidth="1"/>
    <col min="6913" max="6913" width="12.42578125" style="632" customWidth="1"/>
    <col min="6914" max="6914" width="12.85546875" style="632" customWidth="1"/>
    <col min="6915" max="6915" width="11.28515625" style="632" customWidth="1"/>
    <col min="6916" max="7167" width="9.140625" style="632"/>
    <col min="7168" max="7168" width="51" style="632" customWidth="1"/>
    <col min="7169" max="7169" width="12.42578125" style="632" customWidth="1"/>
    <col min="7170" max="7170" width="12.85546875" style="632" customWidth="1"/>
    <col min="7171" max="7171" width="11.28515625" style="632" customWidth="1"/>
    <col min="7172" max="7423" width="9.140625" style="632"/>
    <col min="7424" max="7424" width="51" style="632" customWidth="1"/>
    <col min="7425" max="7425" width="12.42578125" style="632" customWidth="1"/>
    <col min="7426" max="7426" width="12.85546875" style="632" customWidth="1"/>
    <col min="7427" max="7427" width="11.28515625" style="632" customWidth="1"/>
    <col min="7428" max="7679" width="9.140625" style="632"/>
    <col min="7680" max="7680" width="51" style="632" customWidth="1"/>
    <col min="7681" max="7681" width="12.42578125" style="632" customWidth="1"/>
    <col min="7682" max="7682" width="12.85546875" style="632" customWidth="1"/>
    <col min="7683" max="7683" width="11.28515625" style="632" customWidth="1"/>
    <col min="7684" max="7935" width="9.140625" style="632"/>
    <col min="7936" max="7936" width="51" style="632" customWidth="1"/>
    <col min="7937" max="7937" width="12.42578125" style="632" customWidth="1"/>
    <col min="7938" max="7938" width="12.85546875" style="632" customWidth="1"/>
    <col min="7939" max="7939" width="11.28515625" style="632" customWidth="1"/>
    <col min="7940" max="8191" width="9.140625" style="632"/>
    <col min="8192" max="8192" width="51" style="632" customWidth="1"/>
    <col min="8193" max="8193" width="12.42578125" style="632" customWidth="1"/>
    <col min="8194" max="8194" width="12.85546875" style="632" customWidth="1"/>
    <col min="8195" max="8195" width="11.28515625" style="632" customWidth="1"/>
    <col min="8196" max="8447" width="9.140625" style="632"/>
    <col min="8448" max="8448" width="51" style="632" customWidth="1"/>
    <col min="8449" max="8449" width="12.42578125" style="632" customWidth="1"/>
    <col min="8450" max="8450" width="12.85546875" style="632" customWidth="1"/>
    <col min="8451" max="8451" width="11.28515625" style="632" customWidth="1"/>
    <col min="8452" max="8703" width="9.140625" style="632"/>
    <col min="8704" max="8704" width="51" style="632" customWidth="1"/>
    <col min="8705" max="8705" width="12.42578125" style="632" customWidth="1"/>
    <col min="8706" max="8706" width="12.85546875" style="632" customWidth="1"/>
    <col min="8707" max="8707" width="11.28515625" style="632" customWidth="1"/>
    <col min="8708" max="8959" width="9.140625" style="632"/>
    <col min="8960" max="8960" width="51" style="632" customWidth="1"/>
    <col min="8961" max="8961" width="12.42578125" style="632" customWidth="1"/>
    <col min="8962" max="8962" width="12.85546875" style="632" customWidth="1"/>
    <col min="8963" max="8963" width="11.28515625" style="632" customWidth="1"/>
    <col min="8964" max="9215" width="9.140625" style="632"/>
    <col min="9216" max="9216" width="51" style="632" customWidth="1"/>
    <col min="9217" max="9217" width="12.42578125" style="632" customWidth="1"/>
    <col min="9218" max="9218" width="12.85546875" style="632" customWidth="1"/>
    <col min="9219" max="9219" width="11.28515625" style="632" customWidth="1"/>
    <col min="9220" max="9471" width="9.140625" style="632"/>
    <col min="9472" max="9472" width="51" style="632" customWidth="1"/>
    <col min="9473" max="9473" width="12.42578125" style="632" customWidth="1"/>
    <col min="9474" max="9474" width="12.85546875" style="632" customWidth="1"/>
    <col min="9475" max="9475" width="11.28515625" style="632" customWidth="1"/>
    <col min="9476" max="9727" width="9.140625" style="632"/>
    <col min="9728" max="9728" width="51" style="632" customWidth="1"/>
    <col min="9729" max="9729" width="12.42578125" style="632" customWidth="1"/>
    <col min="9730" max="9730" width="12.85546875" style="632" customWidth="1"/>
    <col min="9731" max="9731" width="11.28515625" style="632" customWidth="1"/>
    <col min="9732" max="9983" width="9.140625" style="632"/>
    <col min="9984" max="9984" width="51" style="632" customWidth="1"/>
    <col min="9985" max="9985" width="12.42578125" style="632" customWidth="1"/>
    <col min="9986" max="9986" width="12.85546875" style="632" customWidth="1"/>
    <col min="9987" max="9987" width="11.28515625" style="632" customWidth="1"/>
    <col min="9988" max="10239" width="9.140625" style="632"/>
    <col min="10240" max="10240" width="51" style="632" customWidth="1"/>
    <col min="10241" max="10241" width="12.42578125" style="632" customWidth="1"/>
    <col min="10242" max="10242" width="12.85546875" style="632" customWidth="1"/>
    <col min="10243" max="10243" width="11.28515625" style="632" customWidth="1"/>
    <col min="10244" max="10495" width="9.140625" style="632"/>
    <col min="10496" max="10496" width="51" style="632" customWidth="1"/>
    <col min="10497" max="10497" width="12.42578125" style="632" customWidth="1"/>
    <col min="10498" max="10498" width="12.85546875" style="632" customWidth="1"/>
    <col min="10499" max="10499" width="11.28515625" style="632" customWidth="1"/>
    <col min="10500" max="10751" width="9.140625" style="632"/>
    <col min="10752" max="10752" width="51" style="632" customWidth="1"/>
    <col min="10753" max="10753" width="12.42578125" style="632" customWidth="1"/>
    <col min="10754" max="10754" width="12.85546875" style="632" customWidth="1"/>
    <col min="10755" max="10755" width="11.28515625" style="632" customWidth="1"/>
    <col min="10756" max="11007" width="9.140625" style="632"/>
    <col min="11008" max="11008" width="51" style="632" customWidth="1"/>
    <col min="11009" max="11009" width="12.42578125" style="632" customWidth="1"/>
    <col min="11010" max="11010" width="12.85546875" style="632" customWidth="1"/>
    <col min="11011" max="11011" width="11.28515625" style="632" customWidth="1"/>
    <col min="11012" max="11263" width="9.140625" style="632"/>
    <col min="11264" max="11264" width="51" style="632" customWidth="1"/>
    <col min="11265" max="11265" width="12.42578125" style="632" customWidth="1"/>
    <col min="11266" max="11266" width="12.85546875" style="632" customWidth="1"/>
    <col min="11267" max="11267" width="11.28515625" style="632" customWidth="1"/>
    <col min="11268" max="11519" width="9.140625" style="632"/>
    <col min="11520" max="11520" width="51" style="632" customWidth="1"/>
    <col min="11521" max="11521" width="12.42578125" style="632" customWidth="1"/>
    <col min="11522" max="11522" width="12.85546875" style="632" customWidth="1"/>
    <col min="11523" max="11523" width="11.28515625" style="632" customWidth="1"/>
    <col min="11524" max="11775" width="9.140625" style="632"/>
    <col min="11776" max="11776" width="51" style="632" customWidth="1"/>
    <col min="11777" max="11777" width="12.42578125" style="632" customWidth="1"/>
    <col min="11778" max="11778" width="12.85546875" style="632" customWidth="1"/>
    <col min="11779" max="11779" width="11.28515625" style="632" customWidth="1"/>
    <col min="11780" max="12031" width="9.140625" style="632"/>
    <col min="12032" max="12032" width="51" style="632" customWidth="1"/>
    <col min="12033" max="12033" width="12.42578125" style="632" customWidth="1"/>
    <col min="12034" max="12034" width="12.85546875" style="632" customWidth="1"/>
    <col min="12035" max="12035" width="11.28515625" style="632" customWidth="1"/>
    <col min="12036" max="12287" width="9.140625" style="632"/>
    <col min="12288" max="12288" width="51" style="632" customWidth="1"/>
    <col min="12289" max="12289" width="12.42578125" style="632" customWidth="1"/>
    <col min="12290" max="12290" width="12.85546875" style="632" customWidth="1"/>
    <col min="12291" max="12291" width="11.28515625" style="632" customWidth="1"/>
    <col min="12292" max="12543" width="9.140625" style="632"/>
    <col min="12544" max="12544" width="51" style="632" customWidth="1"/>
    <col min="12545" max="12545" width="12.42578125" style="632" customWidth="1"/>
    <col min="12546" max="12546" width="12.85546875" style="632" customWidth="1"/>
    <col min="12547" max="12547" width="11.28515625" style="632" customWidth="1"/>
    <col min="12548" max="12799" width="9.140625" style="632"/>
    <col min="12800" max="12800" width="51" style="632" customWidth="1"/>
    <col min="12801" max="12801" width="12.42578125" style="632" customWidth="1"/>
    <col min="12802" max="12802" width="12.85546875" style="632" customWidth="1"/>
    <col min="12803" max="12803" width="11.28515625" style="632" customWidth="1"/>
    <col min="12804" max="13055" width="9.140625" style="632"/>
    <col min="13056" max="13056" width="51" style="632" customWidth="1"/>
    <col min="13057" max="13057" width="12.42578125" style="632" customWidth="1"/>
    <col min="13058" max="13058" width="12.85546875" style="632" customWidth="1"/>
    <col min="13059" max="13059" width="11.28515625" style="632" customWidth="1"/>
    <col min="13060" max="13311" width="9.140625" style="632"/>
    <col min="13312" max="13312" width="51" style="632" customWidth="1"/>
    <col min="13313" max="13313" width="12.42578125" style="632" customWidth="1"/>
    <col min="13314" max="13314" width="12.85546875" style="632" customWidth="1"/>
    <col min="13315" max="13315" width="11.28515625" style="632" customWidth="1"/>
    <col min="13316" max="13567" width="9.140625" style="632"/>
    <col min="13568" max="13568" width="51" style="632" customWidth="1"/>
    <col min="13569" max="13569" width="12.42578125" style="632" customWidth="1"/>
    <col min="13570" max="13570" width="12.85546875" style="632" customWidth="1"/>
    <col min="13571" max="13571" width="11.28515625" style="632" customWidth="1"/>
    <col min="13572" max="13823" width="9.140625" style="632"/>
    <col min="13824" max="13824" width="51" style="632" customWidth="1"/>
    <col min="13825" max="13825" width="12.42578125" style="632" customWidth="1"/>
    <col min="13826" max="13826" width="12.85546875" style="632" customWidth="1"/>
    <col min="13827" max="13827" width="11.28515625" style="632" customWidth="1"/>
    <col min="13828" max="14079" width="9.140625" style="632"/>
    <col min="14080" max="14080" width="51" style="632" customWidth="1"/>
    <col min="14081" max="14081" width="12.42578125" style="632" customWidth="1"/>
    <col min="14082" max="14082" width="12.85546875" style="632" customWidth="1"/>
    <col min="14083" max="14083" width="11.28515625" style="632" customWidth="1"/>
    <col min="14084" max="14335" width="9.140625" style="632"/>
    <col min="14336" max="14336" width="51" style="632" customWidth="1"/>
    <col min="14337" max="14337" width="12.42578125" style="632" customWidth="1"/>
    <col min="14338" max="14338" width="12.85546875" style="632" customWidth="1"/>
    <col min="14339" max="14339" width="11.28515625" style="632" customWidth="1"/>
    <col min="14340" max="14591" width="9.140625" style="632"/>
    <col min="14592" max="14592" width="51" style="632" customWidth="1"/>
    <col min="14593" max="14593" width="12.42578125" style="632" customWidth="1"/>
    <col min="14594" max="14594" width="12.85546875" style="632" customWidth="1"/>
    <col min="14595" max="14595" width="11.28515625" style="632" customWidth="1"/>
    <col min="14596" max="14847" width="9.140625" style="632"/>
    <col min="14848" max="14848" width="51" style="632" customWidth="1"/>
    <col min="14849" max="14849" width="12.42578125" style="632" customWidth="1"/>
    <col min="14850" max="14850" width="12.85546875" style="632" customWidth="1"/>
    <col min="14851" max="14851" width="11.28515625" style="632" customWidth="1"/>
    <col min="14852" max="15103" width="9.140625" style="632"/>
    <col min="15104" max="15104" width="51" style="632" customWidth="1"/>
    <col min="15105" max="15105" width="12.42578125" style="632" customWidth="1"/>
    <col min="15106" max="15106" width="12.85546875" style="632" customWidth="1"/>
    <col min="15107" max="15107" width="11.28515625" style="632" customWidth="1"/>
    <col min="15108" max="15359" width="9.140625" style="632"/>
    <col min="15360" max="15360" width="51" style="632" customWidth="1"/>
    <col min="15361" max="15361" width="12.42578125" style="632" customWidth="1"/>
    <col min="15362" max="15362" width="12.85546875" style="632" customWidth="1"/>
    <col min="15363" max="15363" width="11.28515625" style="632" customWidth="1"/>
    <col min="15364" max="15615" width="9.140625" style="632"/>
    <col min="15616" max="15616" width="51" style="632" customWidth="1"/>
    <col min="15617" max="15617" width="12.42578125" style="632" customWidth="1"/>
    <col min="15618" max="15618" width="12.85546875" style="632" customWidth="1"/>
    <col min="15619" max="15619" width="11.28515625" style="632" customWidth="1"/>
    <col min="15620" max="15871" width="9.140625" style="632"/>
    <col min="15872" max="15872" width="51" style="632" customWidth="1"/>
    <col min="15873" max="15873" width="12.42578125" style="632" customWidth="1"/>
    <col min="15874" max="15874" width="12.85546875" style="632" customWidth="1"/>
    <col min="15875" max="15875" width="11.28515625" style="632" customWidth="1"/>
    <col min="15876" max="16127" width="9.140625" style="632"/>
    <col min="16128" max="16128" width="51" style="632" customWidth="1"/>
    <col min="16129" max="16129" width="12.42578125" style="632" customWidth="1"/>
    <col min="16130" max="16130" width="12.85546875" style="632" customWidth="1"/>
    <col min="16131" max="16131" width="11.28515625" style="632" customWidth="1"/>
    <col min="16132" max="16384" width="9.140625" style="632"/>
  </cols>
  <sheetData>
    <row r="1" spans="1:8" ht="20.100000000000001" customHeight="1">
      <c r="A1" s="631" t="s">
        <v>483</v>
      </c>
      <c r="B1" s="654"/>
      <c r="C1" s="632"/>
      <c r="F1" s="622"/>
      <c r="G1" s="654"/>
      <c r="H1" s="654"/>
    </row>
    <row r="2" spans="1:8" ht="20.100000000000001" customHeight="1">
      <c r="A2" s="656"/>
      <c r="B2" s="656"/>
      <c r="C2" s="655"/>
      <c r="F2" s="622"/>
      <c r="G2" s="654"/>
      <c r="H2" s="654"/>
    </row>
    <row r="3" spans="1:8" ht="20.100000000000001" customHeight="1">
      <c r="A3" s="653"/>
      <c r="B3" s="652"/>
      <c r="C3" s="634"/>
      <c r="D3" s="651" t="s">
        <v>124</v>
      </c>
      <c r="F3" s="622"/>
    </row>
    <row r="4" spans="1:8" ht="20.100000000000001" customHeight="1">
      <c r="A4" s="625"/>
      <c r="B4" s="624" t="s">
        <v>469</v>
      </c>
      <c r="C4" s="624"/>
      <c r="D4" s="623" t="s">
        <v>329</v>
      </c>
      <c r="F4" s="622"/>
    </row>
    <row r="5" spans="1:8" ht="20.100000000000001" customHeight="1">
      <c r="A5" s="619"/>
      <c r="B5" s="621" t="s">
        <v>7</v>
      </c>
      <c r="C5" s="621" t="s">
        <v>6</v>
      </c>
      <c r="D5" s="620" t="s">
        <v>468</v>
      </c>
      <c r="F5" s="616"/>
    </row>
    <row r="6" spans="1:8" ht="20.100000000000001" customHeight="1">
      <c r="A6" s="619"/>
      <c r="B6" s="618">
        <v>2023</v>
      </c>
      <c r="C6" s="618">
        <v>2024</v>
      </c>
      <c r="D6" s="617">
        <v>2023</v>
      </c>
      <c r="F6" s="616"/>
    </row>
    <row r="7" spans="1:8" ht="20.100000000000001" customHeight="1">
      <c r="A7" s="619"/>
      <c r="B7" s="592"/>
      <c r="C7" s="592"/>
      <c r="F7" s="601"/>
    </row>
    <row r="8" spans="1:8" s="649" customFormat="1" ht="20.100000000000001" customHeight="1">
      <c r="A8" s="650" t="s">
        <v>482</v>
      </c>
      <c r="B8" s="640">
        <v>112.47083059948744</v>
      </c>
      <c r="C8" s="640">
        <v>101.26593478149579</v>
      </c>
      <c r="D8" s="639">
        <v>114.98730340301387</v>
      </c>
      <c r="F8" s="601"/>
    </row>
    <row r="9" spans="1:8" ht="20.100000000000001" customHeight="1">
      <c r="A9" s="648" t="s">
        <v>481</v>
      </c>
      <c r="B9" s="640">
        <v>101.69627988500814</v>
      </c>
      <c r="C9" s="640">
        <v>100.09917123736447</v>
      </c>
      <c r="D9" s="639">
        <v>101.55772163262425</v>
      </c>
      <c r="F9" s="601"/>
    </row>
    <row r="10" spans="1:8" ht="20.100000000000001" customHeight="1">
      <c r="A10" s="643" t="s">
        <v>480</v>
      </c>
      <c r="B10" s="637">
        <v>110.92479226198802</v>
      </c>
      <c r="C10" s="637">
        <v>102.10146224449839</v>
      </c>
      <c r="D10" s="642">
        <v>114.87743103862897</v>
      </c>
      <c r="F10" s="601"/>
    </row>
    <row r="11" spans="1:8" ht="20.100000000000001" customHeight="1">
      <c r="A11" s="643" t="s">
        <v>479</v>
      </c>
      <c r="B11" s="637">
        <v>101.69581558805609</v>
      </c>
      <c r="C11" s="637">
        <v>100.07704077912149</v>
      </c>
      <c r="D11" s="642">
        <v>101.53463368477526</v>
      </c>
      <c r="F11" s="601"/>
    </row>
    <row r="12" spans="1:8" ht="20.100000000000001" customHeight="1">
      <c r="A12" s="648" t="s">
        <v>478</v>
      </c>
      <c r="B12" s="640">
        <v>102.37986407102323</v>
      </c>
      <c r="C12" s="640">
        <v>100.43164368413588</v>
      </c>
      <c r="D12" s="639">
        <v>102.64071392336398</v>
      </c>
      <c r="F12" s="601"/>
    </row>
    <row r="13" spans="1:8" ht="20.100000000000001" customHeight="1">
      <c r="A13" s="643" t="s">
        <v>477</v>
      </c>
      <c r="B13" s="637">
        <v>102.38601350390073</v>
      </c>
      <c r="C13" s="637">
        <v>100.25443444385134</v>
      </c>
      <c r="D13" s="642">
        <v>103.07394570876083</v>
      </c>
      <c r="F13" s="601"/>
    </row>
    <row r="14" spans="1:8" ht="20.100000000000001" customHeight="1">
      <c r="A14" s="643" t="s">
        <v>476</v>
      </c>
      <c r="B14" s="637">
        <v>102.30804771664353</v>
      </c>
      <c r="C14" s="637">
        <v>100.81423556956861</v>
      </c>
      <c r="D14" s="642">
        <v>101.73073198107939</v>
      </c>
      <c r="F14" s="601"/>
    </row>
    <row r="15" spans="1:8" ht="20.100000000000001" customHeight="1">
      <c r="A15" s="648" t="s">
        <v>475</v>
      </c>
      <c r="B15" s="640">
        <v>197.29850767466687</v>
      </c>
      <c r="C15" s="640">
        <v>114.1654832978604</v>
      </c>
      <c r="D15" s="639">
        <v>199.17254229010985</v>
      </c>
      <c r="F15" s="601"/>
      <c r="G15" s="647"/>
    </row>
    <row r="16" spans="1:8" ht="30" customHeight="1">
      <c r="A16" s="646" t="s">
        <v>474</v>
      </c>
      <c r="B16" s="640">
        <v>104.63950295863025</v>
      </c>
      <c r="C16" s="640">
        <v>100.93709404084504</v>
      </c>
      <c r="D16" s="639">
        <v>103.89127718670355</v>
      </c>
      <c r="F16" s="613"/>
      <c r="G16" s="645"/>
    </row>
    <row r="17" spans="1:6" ht="20.100000000000001" customHeight="1">
      <c r="A17" s="644" t="s">
        <v>44</v>
      </c>
      <c r="B17" s="637"/>
      <c r="C17" s="637"/>
      <c r="D17" s="642"/>
      <c r="F17" s="607"/>
    </row>
    <row r="18" spans="1:6" ht="20.100000000000001" customHeight="1">
      <c r="A18" s="643" t="s">
        <v>473</v>
      </c>
      <c r="B18" s="637">
        <v>104.92444223797987</v>
      </c>
      <c r="C18" s="637">
        <v>100.97859701772727</v>
      </c>
      <c r="D18" s="642">
        <v>104.14769963859716</v>
      </c>
      <c r="F18" s="607"/>
    </row>
    <row r="19" spans="1:6" ht="20.100000000000001" customHeight="1">
      <c r="A19" s="643" t="s">
        <v>472</v>
      </c>
      <c r="B19" s="637">
        <v>100.96513561271941</v>
      </c>
      <c r="C19" s="637">
        <v>100.12799665920001</v>
      </c>
      <c r="D19" s="642">
        <v>102.2411474445716</v>
      </c>
      <c r="F19" s="607"/>
    </row>
    <row r="20" spans="1:6" ht="20.100000000000001" customHeight="1">
      <c r="A20" s="641" t="s">
        <v>471</v>
      </c>
      <c r="B20" s="640">
        <v>110.46339713267012</v>
      </c>
      <c r="C20" s="640">
        <v>100.23057218108092</v>
      </c>
      <c r="D20" s="639">
        <v>109.69934496700763</v>
      </c>
      <c r="F20" s="607"/>
    </row>
    <row r="21" spans="1:6" ht="20.100000000000001" customHeight="1">
      <c r="A21" s="638"/>
      <c r="B21" s="637"/>
      <c r="C21" s="637"/>
      <c r="F21" s="607"/>
    </row>
    <row r="22" spans="1:6" ht="20.100000000000001" customHeight="1">
      <c r="A22" s="638"/>
      <c r="B22" s="637"/>
      <c r="C22" s="637"/>
      <c r="F22" s="607"/>
    </row>
    <row r="23" spans="1:6" ht="20.100000000000001" customHeight="1">
      <c r="A23" s="638"/>
      <c r="B23" s="637"/>
      <c r="C23" s="637"/>
      <c r="F23" s="607"/>
    </row>
    <row r="24" spans="1:6" ht="20.100000000000001" customHeight="1">
      <c r="A24" s="638"/>
      <c r="B24" s="637"/>
      <c r="C24" s="637"/>
      <c r="F24" s="601"/>
    </row>
    <row r="25" spans="1:6" ht="20.100000000000001" customHeight="1">
      <c r="A25" s="638"/>
      <c r="B25" s="637"/>
      <c r="C25" s="637"/>
      <c r="F25" s="601"/>
    </row>
    <row r="26" spans="1:6" ht="20.100000000000001" customHeight="1">
      <c r="A26" s="636"/>
      <c r="B26" s="635"/>
      <c r="C26" s="635"/>
      <c r="F26" s="601"/>
    </row>
    <row r="27" spans="1:6" ht="20.100000000000001" customHeight="1">
      <c r="A27" s="636"/>
      <c r="B27" s="635"/>
      <c r="C27" s="635"/>
      <c r="F27" s="601"/>
    </row>
    <row r="28" spans="1:6" ht="20.100000000000001" customHeight="1">
      <c r="A28" s="636"/>
      <c r="B28" s="635"/>
      <c r="C28" s="635"/>
      <c r="F28" s="601"/>
    </row>
    <row r="29" spans="1:6" ht="20.100000000000001" customHeight="1">
      <c r="A29" s="636"/>
      <c r="B29" s="635"/>
      <c r="C29" s="635"/>
      <c r="F29" s="601"/>
    </row>
    <row r="30" spans="1:6" ht="20.100000000000001" customHeight="1">
      <c r="A30" s="636"/>
      <c r="B30" s="635"/>
      <c r="C30" s="635"/>
      <c r="F30" s="601"/>
    </row>
    <row r="31" spans="1:6" ht="20.100000000000001" customHeight="1">
      <c r="A31" s="633"/>
      <c r="B31" s="634"/>
      <c r="C31" s="634"/>
      <c r="F31" s="601"/>
    </row>
    <row r="32" spans="1:6" ht="20.100000000000001" customHeight="1">
      <c r="A32" s="633"/>
      <c r="B32" s="634"/>
      <c r="C32" s="634"/>
      <c r="F32" s="601"/>
    </row>
    <row r="33" spans="1:6" ht="20.100000000000001" customHeight="1">
      <c r="A33" s="633"/>
      <c r="B33" s="634"/>
      <c r="C33" s="634"/>
      <c r="F33" s="601"/>
    </row>
    <row r="34" spans="1:6" ht="20.100000000000001" customHeight="1">
      <c r="A34" s="633"/>
      <c r="B34" s="634"/>
      <c r="C34" s="634"/>
      <c r="F34" s="601"/>
    </row>
    <row r="35" spans="1:6" ht="20.100000000000001" customHeight="1">
      <c r="A35" s="633"/>
      <c r="B35" s="634"/>
      <c r="C35" s="634"/>
      <c r="F35" s="601"/>
    </row>
    <row r="36" spans="1:6" ht="20.100000000000001" customHeight="1">
      <c r="A36" s="633"/>
      <c r="B36" s="634"/>
      <c r="C36" s="634"/>
      <c r="F36" s="601"/>
    </row>
    <row r="37" spans="1:6" ht="20.100000000000001" customHeight="1">
      <c r="A37" s="633"/>
      <c r="B37" s="634"/>
      <c r="C37" s="634"/>
      <c r="F37" s="601"/>
    </row>
    <row r="38" spans="1:6" ht="20.100000000000001" customHeight="1">
      <c r="A38" s="633"/>
      <c r="B38" s="634"/>
      <c r="C38" s="634"/>
      <c r="F38" s="601"/>
    </row>
    <row r="39" spans="1:6" ht="20.100000000000001" customHeight="1">
      <c r="A39" s="633"/>
      <c r="B39" s="634"/>
      <c r="C39" s="634"/>
      <c r="F39" s="601"/>
    </row>
    <row r="40" spans="1:6" ht="20.100000000000001" customHeight="1">
      <c r="A40" s="633"/>
      <c r="B40" s="634"/>
      <c r="C40" s="634"/>
      <c r="F40" s="601"/>
    </row>
    <row r="41" spans="1:6" ht="20.100000000000001" customHeight="1">
      <c r="A41" s="633"/>
      <c r="B41" s="634"/>
      <c r="C41" s="634"/>
      <c r="F41" s="601"/>
    </row>
    <row r="42" spans="1:6" ht="20.100000000000001" customHeight="1">
      <c r="A42" s="633"/>
      <c r="B42" s="634"/>
      <c r="C42" s="634"/>
      <c r="F42" s="601"/>
    </row>
    <row r="43" spans="1:6" ht="20.100000000000001" customHeight="1">
      <c r="A43" s="633"/>
      <c r="F43" s="601"/>
    </row>
    <row r="44" spans="1:6" ht="20.100000000000001" customHeight="1">
      <c r="A44" s="633"/>
      <c r="F44" s="601"/>
    </row>
    <row r="45" spans="1:6" ht="20.100000000000001" customHeight="1">
      <c r="A45" s="633"/>
      <c r="F45" s="601"/>
    </row>
    <row r="46" spans="1:6" ht="20.100000000000001" customHeight="1">
      <c r="A46" s="633"/>
      <c r="F46" s="601"/>
    </row>
    <row r="47" spans="1:6" ht="20.100000000000001" customHeight="1">
      <c r="A47" s="633"/>
      <c r="F47" s="601"/>
    </row>
    <row r="48" spans="1:6" ht="20.100000000000001" customHeight="1">
      <c r="A48" s="633"/>
      <c r="F48" s="601"/>
    </row>
    <row r="49" spans="1:6" ht="20.100000000000001" customHeight="1">
      <c r="A49" s="601"/>
      <c r="D49" s="601"/>
      <c r="E49" s="601"/>
      <c r="F49" s="601"/>
    </row>
    <row r="50" spans="1:6" ht="20.100000000000001" customHeight="1">
      <c r="A50" s="601"/>
      <c r="D50" s="601"/>
      <c r="E50" s="601"/>
      <c r="F50" s="601"/>
    </row>
    <row r="51" spans="1:6" ht="20.100000000000001" customHeight="1">
      <c r="A51" s="601"/>
      <c r="D51" s="601"/>
      <c r="E51" s="601"/>
      <c r="F51" s="601"/>
    </row>
    <row r="52" spans="1:6" ht="20.100000000000001" customHeight="1">
      <c r="A52" s="601"/>
      <c r="D52" s="601"/>
      <c r="E52" s="601"/>
      <c r="F52" s="601"/>
    </row>
    <row r="53" spans="1:6" ht="20.100000000000001" customHeight="1">
      <c r="A53" s="601"/>
      <c r="D53" s="601"/>
      <c r="E53" s="601"/>
      <c r="F53" s="601"/>
    </row>
    <row r="54" spans="1:6" ht="20.100000000000001" customHeight="1">
      <c r="A54" s="601"/>
      <c r="D54" s="601"/>
      <c r="E54" s="601"/>
      <c r="F54" s="601"/>
    </row>
    <row r="55" spans="1:6" ht="20.100000000000001" customHeight="1">
      <c r="A55" s="601"/>
      <c r="D55" s="601"/>
      <c r="E55" s="601"/>
      <c r="F55" s="601"/>
    </row>
    <row r="56" spans="1:6" ht="20.100000000000001" customHeight="1">
      <c r="A56" s="601"/>
      <c r="D56" s="601"/>
      <c r="E56" s="601"/>
      <c r="F56" s="601"/>
    </row>
    <row r="57" spans="1:6" ht="20.100000000000001" customHeight="1">
      <c r="A57" s="601"/>
      <c r="D57" s="601"/>
      <c r="E57" s="601"/>
      <c r="F57" s="601"/>
    </row>
    <row r="58" spans="1:6" ht="20.100000000000001" customHeight="1">
      <c r="A58" s="601"/>
      <c r="D58" s="601"/>
      <c r="E58" s="601"/>
      <c r="F58" s="601"/>
    </row>
    <row r="59" spans="1:6" ht="25.15" customHeight="1">
      <c r="A59" s="601"/>
      <c r="D59" s="601"/>
      <c r="E59" s="601"/>
      <c r="F59" s="601"/>
    </row>
    <row r="60" spans="1:6" ht="25.15" customHeight="1">
      <c r="A60" s="601"/>
      <c r="D60" s="601"/>
      <c r="E60" s="601"/>
      <c r="F60" s="601"/>
    </row>
    <row r="61" spans="1:6" ht="25.15" customHeight="1">
      <c r="A61" s="601"/>
      <c r="D61" s="601"/>
      <c r="E61" s="601"/>
      <c r="F61" s="601"/>
    </row>
    <row r="62" spans="1:6" ht="25.15" customHeight="1">
      <c r="A62" s="601"/>
      <c r="D62" s="601"/>
      <c r="E62" s="601"/>
      <c r="F62" s="601"/>
    </row>
    <row r="63" spans="1:6" ht="25.15" customHeight="1">
      <c r="A63" s="601"/>
      <c r="D63" s="601"/>
      <c r="E63" s="601"/>
      <c r="F63" s="601"/>
    </row>
    <row r="64" spans="1:6" ht="25.15" customHeight="1">
      <c r="A64" s="601"/>
      <c r="D64" s="601"/>
      <c r="E64" s="601"/>
      <c r="F64" s="601"/>
    </row>
    <row r="65" spans="1:6" ht="25.15" customHeight="1">
      <c r="A65" s="601"/>
      <c r="D65" s="601"/>
      <c r="E65" s="601"/>
      <c r="F65" s="601"/>
    </row>
    <row r="66" spans="1:6" ht="25.15" customHeight="1">
      <c r="A66" s="601"/>
      <c r="D66" s="601"/>
      <c r="E66" s="601"/>
      <c r="F66" s="601"/>
    </row>
    <row r="67" spans="1:6" ht="25.15" customHeight="1">
      <c r="A67" s="601"/>
      <c r="D67" s="601"/>
      <c r="E67" s="601"/>
      <c r="F67" s="601"/>
    </row>
    <row r="68" spans="1:6" ht="25.15" customHeight="1">
      <c r="A68" s="601"/>
      <c r="D68" s="601"/>
      <c r="E68" s="601"/>
      <c r="F68" s="601"/>
    </row>
    <row r="69" spans="1:6" ht="25.15" customHeight="1">
      <c r="A69" s="601"/>
      <c r="D69" s="601"/>
      <c r="E69" s="601"/>
      <c r="F69" s="601"/>
    </row>
    <row r="70" spans="1:6" ht="25.15" customHeight="1">
      <c r="A70" s="601"/>
      <c r="D70" s="601"/>
      <c r="E70" s="601"/>
      <c r="F70" s="601"/>
    </row>
    <row r="71" spans="1:6" ht="25.15" customHeight="1">
      <c r="A71" s="601"/>
      <c r="D71" s="601"/>
      <c r="E71" s="601"/>
      <c r="F71" s="601"/>
    </row>
    <row r="72" spans="1:6" ht="25.15" customHeight="1">
      <c r="A72" s="601"/>
      <c r="D72" s="601"/>
      <c r="E72" s="601"/>
      <c r="F72" s="601"/>
    </row>
    <row r="73" spans="1:6" ht="25.15" customHeight="1">
      <c r="A73" s="601"/>
      <c r="D73" s="601"/>
      <c r="E73" s="601"/>
      <c r="F73" s="601"/>
    </row>
    <row r="74" spans="1:6" ht="25.15" customHeight="1">
      <c r="A74" s="601"/>
      <c r="D74" s="601"/>
      <c r="E74" s="601"/>
      <c r="F74" s="601"/>
    </row>
    <row r="75" spans="1:6" ht="25.15" customHeight="1">
      <c r="A75" s="601"/>
      <c r="D75" s="601"/>
      <c r="E75" s="601"/>
      <c r="F75" s="601"/>
    </row>
    <row r="76" spans="1:6" ht="25.15" customHeight="1">
      <c r="A76" s="601"/>
      <c r="D76" s="601"/>
      <c r="E76" s="601"/>
      <c r="F76" s="601"/>
    </row>
    <row r="77" spans="1:6" ht="25.15" customHeight="1">
      <c r="A77" s="601"/>
      <c r="D77" s="601"/>
      <c r="E77" s="601"/>
      <c r="F77" s="601"/>
    </row>
    <row r="78" spans="1:6" ht="25.15" customHeight="1">
      <c r="A78" s="601"/>
      <c r="D78" s="601"/>
      <c r="E78" s="601"/>
      <c r="F78" s="601"/>
    </row>
    <row r="79" spans="1:6" ht="25.15" customHeight="1">
      <c r="A79" s="601"/>
      <c r="D79" s="601"/>
      <c r="E79" s="601"/>
      <c r="F79" s="601"/>
    </row>
    <row r="80" spans="1:6" ht="25.15" customHeight="1">
      <c r="A80" s="601"/>
      <c r="D80" s="601"/>
      <c r="E80" s="601"/>
      <c r="F80" s="601"/>
    </row>
    <row r="81" spans="1:6" ht="25.15" customHeight="1">
      <c r="A81" s="601"/>
      <c r="D81" s="601"/>
      <c r="E81" s="601"/>
      <c r="F81" s="601"/>
    </row>
    <row r="82" spans="1:6" ht="25.15" customHeight="1">
      <c r="A82" s="601"/>
      <c r="D82" s="601"/>
      <c r="E82" s="601"/>
      <c r="F82" s="601"/>
    </row>
    <row r="83" spans="1:6" ht="25.15" customHeight="1">
      <c r="A83" s="601"/>
      <c r="D83" s="601"/>
      <c r="E83" s="601"/>
      <c r="F83" s="601"/>
    </row>
    <row r="84" spans="1:6" ht="25.15" customHeight="1">
      <c r="A84" s="601"/>
      <c r="D84" s="601"/>
      <c r="E84" s="601"/>
      <c r="F84" s="601"/>
    </row>
    <row r="85" spans="1:6" ht="25.15" customHeight="1">
      <c r="A85" s="601"/>
      <c r="D85" s="601"/>
      <c r="E85" s="601"/>
      <c r="F85" s="601"/>
    </row>
    <row r="86" spans="1:6" ht="25.15" customHeight="1">
      <c r="A86" s="601"/>
      <c r="D86" s="601"/>
      <c r="E86" s="601"/>
      <c r="F86" s="601"/>
    </row>
    <row r="87" spans="1:6" ht="25.15" customHeight="1">
      <c r="A87" s="601"/>
      <c r="D87" s="601"/>
      <c r="E87" s="601"/>
      <c r="F87" s="601"/>
    </row>
    <row r="88" spans="1:6" ht="25.15" customHeight="1">
      <c r="A88" s="601"/>
      <c r="D88" s="601"/>
      <c r="E88" s="601"/>
      <c r="F88" s="601"/>
    </row>
    <row r="89" spans="1:6" ht="25.15" customHeight="1">
      <c r="A89" s="601"/>
      <c r="D89" s="601"/>
      <c r="E89" s="601"/>
      <c r="F89" s="601"/>
    </row>
    <row r="90" spans="1:6" ht="25.15" customHeight="1">
      <c r="A90" s="601"/>
      <c r="D90" s="601"/>
      <c r="E90" s="601"/>
      <c r="F90" s="601"/>
    </row>
    <row r="91" spans="1:6" ht="25.15" customHeight="1">
      <c r="A91" s="601"/>
      <c r="D91" s="601"/>
      <c r="E91" s="601"/>
      <c r="F91" s="601"/>
    </row>
    <row r="92" spans="1:6" ht="25.15" customHeight="1">
      <c r="A92" s="601"/>
      <c r="D92" s="601"/>
      <c r="E92" s="601"/>
      <c r="F92" s="601"/>
    </row>
    <row r="93" spans="1:6" ht="25.15" customHeight="1">
      <c r="A93" s="601"/>
      <c r="D93" s="601"/>
      <c r="E93" s="601"/>
      <c r="F93" s="601"/>
    </row>
    <row r="94" spans="1:6" ht="25.15" customHeight="1">
      <c r="A94" s="601"/>
      <c r="D94" s="601"/>
      <c r="E94" s="601"/>
      <c r="F94" s="601"/>
    </row>
    <row r="95" spans="1:6" ht="25.15" customHeight="1">
      <c r="A95" s="601"/>
      <c r="D95" s="601"/>
      <c r="E95" s="601"/>
      <c r="F95" s="601"/>
    </row>
    <row r="96" spans="1:6" ht="25.15" customHeight="1">
      <c r="A96" s="601"/>
      <c r="D96" s="601"/>
      <c r="E96" s="601"/>
      <c r="F96" s="601"/>
    </row>
    <row r="97" spans="1:6" ht="25.15" customHeight="1">
      <c r="A97" s="601"/>
      <c r="D97" s="601"/>
      <c r="E97" s="601"/>
      <c r="F97" s="601"/>
    </row>
    <row r="98" spans="1:6" ht="25.15" customHeight="1">
      <c r="A98" s="601"/>
      <c r="D98" s="601"/>
      <c r="E98" s="601"/>
      <c r="F98" s="601"/>
    </row>
    <row r="99" spans="1:6" ht="25.15" customHeight="1">
      <c r="A99" s="601"/>
      <c r="D99" s="601"/>
      <c r="E99" s="601"/>
      <c r="F99" s="601"/>
    </row>
    <row r="100" spans="1:6" ht="25.15" customHeight="1">
      <c r="A100" s="601"/>
      <c r="D100" s="601"/>
      <c r="E100" s="601"/>
      <c r="F100" s="601"/>
    </row>
    <row r="101" spans="1:6" ht="25.15" customHeight="1">
      <c r="A101" s="601"/>
      <c r="D101" s="601"/>
      <c r="E101" s="601"/>
      <c r="F101" s="601"/>
    </row>
    <row r="102" spans="1:6" ht="25.15" customHeight="1">
      <c r="A102" s="601"/>
      <c r="D102" s="601"/>
      <c r="E102" s="601"/>
      <c r="F102" s="601"/>
    </row>
    <row r="103" spans="1:6" ht="25.15" customHeight="1">
      <c r="A103" s="601"/>
      <c r="D103" s="601"/>
      <c r="E103" s="601"/>
      <c r="F103" s="601"/>
    </row>
    <row r="104" spans="1:6" ht="25.15" customHeight="1">
      <c r="A104" s="601"/>
      <c r="D104" s="601"/>
      <c r="E104" s="601"/>
      <c r="F104" s="601"/>
    </row>
    <row r="105" spans="1:6" ht="25.15" customHeight="1">
      <c r="A105" s="601"/>
      <c r="D105" s="601"/>
      <c r="E105" s="601"/>
      <c r="F105" s="601"/>
    </row>
    <row r="106" spans="1:6" ht="25.15" customHeight="1">
      <c r="A106" s="601"/>
      <c r="D106" s="601"/>
      <c r="E106" s="601"/>
      <c r="F106" s="601"/>
    </row>
    <row r="107" spans="1:6" ht="25.15" customHeight="1">
      <c r="A107" s="601"/>
      <c r="D107" s="601"/>
      <c r="E107" s="601"/>
      <c r="F107" s="601"/>
    </row>
    <row r="108" spans="1:6" ht="25.15" customHeight="1">
      <c r="A108" s="601"/>
      <c r="D108" s="601"/>
      <c r="E108" s="601"/>
      <c r="F108" s="601"/>
    </row>
    <row r="109" spans="1:6" ht="25.15" customHeight="1">
      <c r="A109" s="601"/>
      <c r="D109" s="601"/>
      <c r="E109" s="601"/>
      <c r="F109" s="601"/>
    </row>
    <row r="110" spans="1:6" ht="25.15" customHeight="1">
      <c r="A110" s="601"/>
      <c r="D110" s="601"/>
      <c r="E110" s="601"/>
      <c r="F110" s="601"/>
    </row>
    <row r="111" spans="1:6" ht="25.15" customHeight="1">
      <c r="A111" s="601"/>
      <c r="D111" s="601"/>
      <c r="E111" s="601"/>
      <c r="F111" s="601"/>
    </row>
    <row r="112" spans="1:6" ht="25.15" customHeight="1">
      <c r="A112" s="601"/>
      <c r="D112" s="601"/>
      <c r="E112" s="601"/>
      <c r="F112" s="601"/>
    </row>
  </sheetData>
  <mergeCells count="1">
    <mergeCell ref="B4:C4"/>
  </mergeCells>
  <pageMargins left="0.86614173228346503" right="0.2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F6871-0AAC-4057-8B63-4D6C6A39E169}">
  <sheetPr>
    <tabColor rgb="FFC00000"/>
  </sheetPr>
  <dimension ref="A1:H23"/>
  <sheetViews>
    <sheetView zoomScalePageLayoutView="90" workbookViewId="0">
      <selection activeCell="C7" sqref="C7:E18"/>
    </sheetView>
  </sheetViews>
  <sheetFormatPr defaultColWidth="11.42578125" defaultRowHeight="12.75"/>
  <cols>
    <col min="1" max="1" width="2.7109375" style="44" customWidth="1"/>
    <col min="2" max="2" width="40.28515625" style="44" customWidth="1"/>
    <col min="3" max="5" width="15.140625" style="44" customWidth="1"/>
    <col min="6" max="16384" width="11.42578125" style="44"/>
  </cols>
  <sheetData>
    <row r="1" spans="1:8" ht="21" customHeight="1">
      <c r="A1" s="67" t="s">
        <v>58</v>
      </c>
      <c r="B1" s="66"/>
      <c r="C1" s="66"/>
      <c r="D1" s="66"/>
      <c r="E1" s="66"/>
      <c r="F1" s="63"/>
      <c r="G1" s="63"/>
      <c r="H1" s="63"/>
    </row>
    <row r="2" spans="1:8" ht="21" customHeight="1">
      <c r="A2" s="58"/>
      <c r="B2" s="58"/>
      <c r="C2" s="65"/>
      <c r="D2" s="58"/>
      <c r="E2" s="64" t="s">
        <v>57</v>
      </c>
      <c r="F2" s="63"/>
      <c r="G2" s="63"/>
      <c r="H2" s="63"/>
    </row>
    <row r="3" spans="1:8" ht="21" customHeight="1">
      <c r="A3" s="62"/>
      <c r="B3" s="62"/>
      <c r="C3" s="61" t="s">
        <v>56</v>
      </c>
      <c r="D3" s="61" t="s">
        <v>55</v>
      </c>
      <c r="E3" s="61" t="s">
        <v>54</v>
      </c>
    </row>
    <row r="4" spans="1:8" ht="18" customHeight="1">
      <c r="A4" s="58"/>
      <c r="B4" s="58"/>
      <c r="C4" s="60" t="s">
        <v>53</v>
      </c>
      <c r="D4" s="60"/>
      <c r="E4" s="60" t="s">
        <v>52</v>
      </c>
    </row>
    <row r="5" spans="1:8" ht="18" customHeight="1">
      <c r="A5" s="58"/>
      <c r="B5" s="58"/>
      <c r="C5" s="59"/>
      <c r="D5" s="59"/>
      <c r="E5" s="59" t="s">
        <v>51</v>
      </c>
    </row>
    <row r="6" spans="1:8">
      <c r="A6" s="58"/>
      <c r="B6" s="58"/>
      <c r="C6" s="58"/>
      <c r="D6" s="58"/>
      <c r="E6" s="57"/>
    </row>
    <row r="7" spans="1:8" ht="21.75" customHeight="1">
      <c r="A7" s="50" t="s">
        <v>50</v>
      </c>
      <c r="B7" s="55"/>
      <c r="C7" s="48">
        <v>1792.8580799999995</v>
      </c>
      <c r="D7" s="48">
        <v>1800.4487809999996</v>
      </c>
      <c r="E7" s="47">
        <v>100.42338549183994</v>
      </c>
      <c r="F7" s="46"/>
    </row>
    <row r="8" spans="1:8" ht="21.75" customHeight="1">
      <c r="A8" s="54"/>
      <c r="B8" s="56" t="s">
        <v>49</v>
      </c>
      <c r="C8" s="52">
        <v>1355.8409599999998</v>
      </c>
      <c r="D8" s="52">
        <v>1363.2147409999998</v>
      </c>
      <c r="E8" s="51">
        <v>100.54385294570243</v>
      </c>
      <c r="F8" s="46"/>
    </row>
    <row r="9" spans="1:8" ht="21.75" customHeight="1">
      <c r="A9" s="50" t="s">
        <v>48</v>
      </c>
      <c r="B9" s="55"/>
      <c r="C9" s="48">
        <v>1471.160844</v>
      </c>
      <c r="D9" s="48">
        <v>1464.8881735</v>
      </c>
      <c r="E9" s="47">
        <v>99.573624425528834</v>
      </c>
      <c r="F9" s="46"/>
    </row>
    <row r="10" spans="1:8" ht="21.75" customHeight="1">
      <c r="A10" s="54"/>
      <c r="B10" s="53" t="s">
        <v>47</v>
      </c>
      <c r="C10" s="52">
        <v>1005.348434</v>
      </c>
      <c r="D10" s="52">
        <v>996.59555350000005</v>
      </c>
      <c r="E10" s="51">
        <v>99.129368465301653</v>
      </c>
      <c r="F10" s="46"/>
    </row>
    <row r="11" spans="1:8" ht="21.75" customHeight="1">
      <c r="A11" s="54"/>
      <c r="B11" s="53" t="s">
        <v>46</v>
      </c>
      <c r="C11" s="52">
        <v>465.81240999999994</v>
      </c>
      <c r="D11" s="52">
        <v>468.29262</v>
      </c>
      <c r="E11" s="51">
        <v>100.53244824456267</v>
      </c>
      <c r="F11" s="46"/>
      <c r="H11" s="46"/>
    </row>
    <row r="12" spans="1:8" ht="21.75" customHeight="1">
      <c r="A12" s="50" t="s">
        <v>45</v>
      </c>
      <c r="B12" s="53"/>
      <c r="C12" s="52"/>
      <c r="D12" s="52"/>
      <c r="E12" s="51"/>
      <c r="F12" s="46"/>
      <c r="H12" s="46"/>
    </row>
    <row r="13" spans="1:8" ht="21.75" customHeight="1">
      <c r="A13" s="54" t="s">
        <v>44</v>
      </c>
      <c r="B13" s="53"/>
      <c r="C13" s="52"/>
      <c r="D13" s="52"/>
      <c r="E13" s="51"/>
      <c r="F13" s="46"/>
      <c r="H13" s="46"/>
    </row>
    <row r="14" spans="1:8" ht="21.75" customHeight="1">
      <c r="A14" s="50"/>
      <c r="B14" s="53" t="s">
        <v>43</v>
      </c>
      <c r="C14" s="52">
        <v>823.64086999999995</v>
      </c>
      <c r="D14" s="52">
        <v>815.03034000000014</v>
      </c>
      <c r="E14" s="51">
        <v>98.954577132628231</v>
      </c>
      <c r="F14" s="46"/>
    </row>
    <row r="15" spans="1:8" ht="21.75" customHeight="1">
      <c r="A15" s="50"/>
      <c r="B15" s="53" t="s">
        <v>42</v>
      </c>
      <c r="C15" s="52">
        <v>72.808191999999991</v>
      </c>
      <c r="D15" s="52">
        <v>74.116812615000001</v>
      </c>
      <c r="E15" s="51">
        <v>101.79735353818428</v>
      </c>
      <c r="F15" s="46"/>
    </row>
    <row r="16" spans="1:8" ht="21.75" customHeight="1">
      <c r="A16" s="54"/>
      <c r="B16" s="53" t="s">
        <v>41</v>
      </c>
      <c r="C16" s="52">
        <v>29.328550000000011</v>
      </c>
      <c r="D16" s="52">
        <v>27.936657875000009</v>
      </c>
      <c r="E16" s="51">
        <v>95.254139311353597</v>
      </c>
      <c r="F16" s="46"/>
    </row>
    <row r="17" spans="1:6" ht="21.75" customHeight="1">
      <c r="A17" s="50"/>
      <c r="B17" s="53" t="s">
        <v>40</v>
      </c>
      <c r="C17" s="52">
        <v>145.49770089199998</v>
      </c>
      <c r="D17" s="52">
        <v>142.10229929057283</v>
      </c>
      <c r="E17" s="51">
        <v>97.666353776993702</v>
      </c>
      <c r="F17" s="46"/>
    </row>
    <row r="18" spans="1:6" ht="20.100000000000001" customHeight="1">
      <c r="A18" s="50" t="s">
        <v>39</v>
      </c>
      <c r="B18" s="49"/>
      <c r="C18" s="48">
        <v>1018.593601991</v>
      </c>
      <c r="D18" s="48">
        <v>1022.7852966899572</v>
      </c>
      <c r="E18" s="47">
        <v>100.4115178704013</v>
      </c>
      <c r="F18" s="46"/>
    </row>
    <row r="19" spans="1:6" ht="20.100000000000001" customHeight="1">
      <c r="A19" s="45"/>
      <c r="B19" s="45"/>
      <c r="C19" s="45"/>
      <c r="D19" s="45"/>
      <c r="E19" s="45"/>
    </row>
    <row r="20" spans="1:6" ht="20.100000000000001" customHeight="1">
      <c r="A20" s="45"/>
      <c r="B20" s="45"/>
      <c r="C20" s="45"/>
      <c r="D20" s="45"/>
      <c r="E20" s="45"/>
    </row>
    <row r="21" spans="1:6" ht="20.100000000000001" customHeight="1">
      <c r="A21" s="45"/>
      <c r="B21" s="45"/>
      <c r="C21" s="45"/>
      <c r="D21" s="45"/>
      <c r="E21" s="45"/>
    </row>
    <row r="22" spans="1:6" ht="20.100000000000001" customHeight="1">
      <c r="A22" s="45"/>
      <c r="B22" s="45"/>
      <c r="C22" s="45"/>
      <c r="D22" s="45"/>
      <c r="E22" s="45"/>
    </row>
    <row r="23" spans="1:6" ht="20.100000000000001" customHeight="1">
      <c r="A23" s="45"/>
      <c r="B23" s="45"/>
      <c r="C23" s="45"/>
      <c r="D23" s="45"/>
      <c r="E23" s="45"/>
    </row>
  </sheetData>
  <pageMargins left="0.86614173228346503" right="0.2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B1AC7-73C2-432F-8510-D0EE114EF1F1}">
  <sheetPr>
    <tabColor rgb="FFC00000"/>
  </sheetPr>
  <dimension ref="A1:H112"/>
  <sheetViews>
    <sheetView topLeftCell="A4" workbookViewId="0">
      <selection activeCell="L16" sqref="L16"/>
    </sheetView>
  </sheetViews>
  <sheetFormatPr defaultColWidth="9.28515625" defaultRowHeight="25.15" customHeight="1"/>
  <cols>
    <col min="1" max="1" width="50.28515625" style="632" customWidth="1"/>
    <col min="2" max="2" width="11" style="601" customWidth="1"/>
    <col min="3" max="3" width="11.28515625" style="601" customWidth="1"/>
    <col min="4" max="4" width="16.140625" style="632" customWidth="1"/>
    <col min="5" max="16384" width="9.28515625" style="632"/>
  </cols>
  <sheetData>
    <row r="1" spans="1:8" ht="20.100000000000001" customHeight="1">
      <c r="A1" s="631" t="s">
        <v>495</v>
      </c>
      <c r="B1" s="654"/>
      <c r="C1" s="632"/>
      <c r="F1" s="622"/>
      <c r="G1" s="654"/>
      <c r="H1" s="654"/>
    </row>
    <row r="2" spans="1:8" ht="20.100000000000001" customHeight="1">
      <c r="A2" s="656"/>
      <c r="B2" s="656"/>
      <c r="C2" s="655"/>
      <c r="F2" s="622"/>
      <c r="G2" s="654"/>
      <c r="H2" s="654"/>
    </row>
    <row r="3" spans="1:8" ht="20.100000000000001" customHeight="1">
      <c r="A3" s="653"/>
      <c r="B3" s="652"/>
      <c r="C3" s="634"/>
      <c r="D3" s="651" t="s">
        <v>124</v>
      </c>
      <c r="F3" s="622"/>
    </row>
    <row r="4" spans="1:8" ht="20.100000000000001" customHeight="1">
      <c r="A4" s="625"/>
      <c r="B4" s="624" t="s">
        <v>469</v>
      </c>
      <c r="C4" s="624"/>
      <c r="D4" s="623" t="s">
        <v>329</v>
      </c>
      <c r="F4" s="622"/>
    </row>
    <row r="5" spans="1:8" ht="20.100000000000001" customHeight="1">
      <c r="A5" s="619"/>
      <c r="B5" s="621" t="s">
        <v>7</v>
      </c>
      <c r="C5" s="621" t="s">
        <v>6</v>
      </c>
      <c r="D5" s="620" t="s">
        <v>468</v>
      </c>
      <c r="F5" s="616"/>
    </row>
    <row r="6" spans="1:8" ht="20.100000000000001" customHeight="1">
      <c r="A6" s="619"/>
      <c r="B6" s="618">
        <v>2023</v>
      </c>
      <c r="C6" s="618">
        <v>2024</v>
      </c>
      <c r="D6" s="617">
        <v>2023</v>
      </c>
      <c r="F6" s="616"/>
    </row>
    <row r="7" spans="1:8" ht="20.100000000000001" customHeight="1">
      <c r="A7" s="619"/>
      <c r="B7" s="592"/>
      <c r="C7" s="592"/>
      <c r="F7" s="601"/>
    </row>
    <row r="8" spans="1:8" s="649" customFormat="1" ht="20.100000000000001" customHeight="1">
      <c r="A8" s="650" t="s">
        <v>482</v>
      </c>
      <c r="B8" s="640">
        <v>103.62732685006516</v>
      </c>
      <c r="C8" s="640">
        <v>100.4177776169455</v>
      </c>
      <c r="D8" s="639">
        <v>102.64989204811501</v>
      </c>
      <c r="F8" s="601"/>
    </row>
    <row r="9" spans="1:8" ht="20.100000000000001" customHeight="1">
      <c r="A9" s="650" t="s">
        <v>494</v>
      </c>
      <c r="B9" s="637"/>
      <c r="C9" s="637"/>
      <c r="F9" s="601"/>
    </row>
    <row r="10" spans="1:8" ht="20.100000000000001" customHeight="1">
      <c r="A10" s="638" t="s">
        <v>493</v>
      </c>
      <c r="B10" s="637">
        <v>100.84400389774869</v>
      </c>
      <c r="C10" s="637">
        <v>100.23214374629647</v>
      </c>
      <c r="D10" s="642">
        <v>100.7662870165631</v>
      </c>
      <c r="F10" s="601"/>
    </row>
    <row r="11" spans="1:8" ht="20.100000000000001" customHeight="1">
      <c r="A11" s="638" t="s">
        <v>492</v>
      </c>
      <c r="B11" s="637">
        <v>103.86761990101527</v>
      </c>
      <c r="C11" s="637">
        <v>100.46220055582921</v>
      </c>
      <c r="D11" s="642">
        <v>102.90029446129843</v>
      </c>
      <c r="F11" s="601"/>
    </row>
    <row r="12" spans="1:8" ht="20.100000000000001" customHeight="1">
      <c r="A12" s="638" t="s">
        <v>491</v>
      </c>
      <c r="B12" s="637">
        <v>101.0480093090902</v>
      </c>
      <c r="C12" s="637">
        <v>99.820595311307272</v>
      </c>
      <c r="D12" s="642">
        <v>100.20356416756429</v>
      </c>
      <c r="F12" s="601"/>
    </row>
    <row r="13" spans="1:8" ht="20.100000000000001" customHeight="1">
      <c r="A13" s="650" t="s">
        <v>490</v>
      </c>
      <c r="B13" s="637"/>
      <c r="C13" s="637"/>
      <c r="F13" s="601"/>
    </row>
    <row r="14" spans="1:8" ht="20.100000000000001" customHeight="1">
      <c r="A14" s="638" t="s">
        <v>489</v>
      </c>
      <c r="B14" s="637">
        <v>102.18641273691048</v>
      </c>
      <c r="C14" s="637">
        <v>100.00169901766584</v>
      </c>
      <c r="D14" s="642">
        <v>100.96144231092374</v>
      </c>
      <c r="F14" s="601"/>
    </row>
    <row r="15" spans="1:8" ht="20.100000000000001" customHeight="1">
      <c r="A15" s="638" t="s">
        <v>488</v>
      </c>
      <c r="B15" s="637">
        <v>103.46121024618127</v>
      </c>
      <c r="C15" s="637">
        <v>100.69190342522189</v>
      </c>
      <c r="D15" s="642">
        <v>103.34901290215056</v>
      </c>
      <c r="F15" s="601"/>
    </row>
    <row r="16" spans="1:8" ht="20.100000000000001" customHeight="1">
      <c r="A16" s="638" t="s">
        <v>487</v>
      </c>
      <c r="B16" s="637">
        <v>103.87234205572503</v>
      </c>
      <c r="C16" s="637">
        <v>100.48408983717012</v>
      </c>
      <c r="D16" s="642">
        <v>102.77426170653438</v>
      </c>
      <c r="F16" s="613"/>
    </row>
    <row r="17" spans="1:6" ht="20.100000000000001" customHeight="1">
      <c r="A17" s="638" t="s">
        <v>18</v>
      </c>
      <c r="B17" s="637">
        <v>103.25752624135663</v>
      </c>
      <c r="C17" s="637">
        <v>100.1042961964351</v>
      </c>
      <c r="D17" s="642">
        <v>104.80639831278154</v>
      </c>
      <c r="F17" s="607"/>
    </row>
    <row r="18" spans="1:6" ht="20.100000000000001" customHeight="1">
      <c r="A18" s="638" t="s">
        <v>486</v>
      </c>
      <c r="B18" s="637">
        <v>102.21059905458408</v>
      </c>
      <c r="C18" s="637">
        <v>100.47185981159255</v>
      </c>
      <c r="D18" s="642">
        <v>102.99270708401362</v>
      </c>
      <c r="F18" s="607"/>
    </row>
    <row r="19" spans="1:6" ht="20.100000000000001" customHeight="1">
      <c r="A19" s="638" t="s">
        <v>485</v>
      </c>
      <c r="B19" s="637">
        <v>103.58750613200175</v>
      </c>
      <c r="C19" s="637">
        <v>100.32511291930028</v>
      </c>
      <c r="D19" s="642">
        <v>103.82181729033113</v>
      </c>
      <c r="F19" s="607"/>
    </row>
    <row r="20" spans="1:6" ht="20.100000000000001" customHeight="1">
      <c r="A20" s="638" t="s">
        <v>484</v>
      </c>
      <c r="B20" s="637">
        <v>104.78891413000063</v>
      </c>
      <c r="C20" s="637">
        <v>100.56075172527234</v>
      </c>
      <c r="D20" s="642">
        <v>104.90623169020191</v>
      </c>
      <c r="F20" s="607"/>
    </row>
    <row r="21" spans="1:6" ht="20.100000000000001" customHeight="1">
      <c r="A21" s="638"/>
      <c r="B21" s="637"/>
      <c r="C21" s="637"/>
      <c r="F21" s="607"/>
    </row>
    <row r="22" spans="1:6" ht="20.100000000000001" customHeight="1">
      <c r="A22" s="638"/>
      <c r="B22" s="637"/>
      <c r="C22" s="637"/>
      <c r="F22" s="607"/>
    </row>
    <row r="23" spans="1:6" ht="20.100000000000001" customHeight="1">
      <c r="A23" s="638"/>
      <c r="B23" s="637"/>
      <c r="C23" s="637"/>
      <c r="F23" s="607"/>
    </row>
    <row r="24" spans="1:6" ht="20.100000000000001" customHeight="1">
      <c r="A24" s="638"/>
      <c r="B24" s="637"/>
      <c r="C24" s="637"/>
      <c r="F24" s="601"/>
    </row>
    <row r="25" spans="1:6" ht="20.100000000000001" customHeight="1">
      <c r="A25" s="638"/>
      <c r="B25" s="637"/>
      <c r="C25" s="637"/>
      <c r="F25" s="601"/>
    </row>
    <row r="26" spans="1:6" ht="20.100000000000001" customHeight="1">
      <c r="A26" s="636"/>
      <c r="B26" s="635"/>
      <c r="C26" s="635"/>
      <c r="F26" s="601"/>
    </row>
    <row r="27" spans="1:6" ht="20.100000000000001" customHeight="1">
      <c r="A27" s="636"/>
      <c r="B27" s="635"/>
      <c r="C27" s="635"/>
      <c r="F27" s="601"/>
    </row>
    <row r="28" spans="1:6" ht="20.100000000000001" customHeight="1">
      <c r="A28" s="636"/>
      <c r="B28" s="635"/>
      <c r="C28" s="635"/>
      <c r="F28" s="601"/>
    </row>
    <row r="29" spans="1:6" ht="20.100000000000001" customHeight="1">
      <c r="A29" s="636"/>
      <c r="B29" s="635"/>
      <c r="C29" s="635"/>
      <c r="F29" s="601"/>
    </row>
    <row r="30" spans="1:6" ht="20.100000000000001" customHeight="1">
      <c r="A30" s="636"/>
      <c r="B30" s="635"/>
      <c r="C30" s="635"/>
      <c r="F30" s="601"/>
    </row>
    <row r="31" spans="1:6" ht="20.100000000000001" customHeight="1">
      <c r="A31" s="633"/>
      <c r="B31" s="634"/>
      <c r="C31" s="634"/>
      <c r="F31" s="601"/>
    </row>
    <row r="32" spans="1:6" ht="20.100000000000001" customHeight="1">
      <c r="A32" s="633"/>
      <c r="B32" s="634"/>
      <c r="C32" s="634"/>
      <c r="F32" s="601"/>
    </row>
    <row r="33" spans="1:6" ht="20.100000000000001" customHeight="1">
      <c r="A33" s="633"/>
      <c r="B33" s="634"/>
      <c r="C33" s="634"/>
      <c r="F33" s="601"/>
    </row>
    <row r="34" spans="1:6" ht="20.100000000000001" customHeight="1">
      <c r="A34" s="633"/>
      <c r="B34" s="634"/>
      <c r="C34" s="634"/>
      <c r="F34" s="601"/>
    </row>
    <row r="35" spans="1:6" ht="20.100000000000001" customHeight="1">
      <c r="A35" s="633"/>
      <c r="B35" s="634"/>
      <c r="C35" s="634"/>
      <c r="F35" s="601"/>
    </row>
    <row r="36" spans="1:6" ht="20.100000000000001" customHeight="1">
      <c r="A36" s="633"/>
      <c r="B36" s="634"/>
      <c r="C36" s="634"/>
      <c r="F36" s="601"/>
    </row>
    <row r="37" spans="1:6" ht="20.100000000000001" customHeight="1">
      <c r="A37" s="633"/>
      <c r="B37" s="634"/>
      <c r="C37" s="634"/>
      <c r="F37" s="601"/>
    </row>
    <row r="38" spans="1:6" ht="20.100000000000001" customHeight="1">
      <c r="A38" s="633"/>
      <c r="B38" s="634"/>
      <c r="C38" s="634"/>
      <c r="F38" s="601"/>
    </row>
    <row r="39" spans="1:6" ht="20.100000000000001" customHeight="1">
      <c r="A39" s="633"/>
      <c r="B39" s="634"/>
      <c r="C39" s="634"/>
      <c r="F39" s="601"/>
    </row>
    <row r="40" spans="1:6" ht="20.100000000000001" customHeight="1">
      <c r="A40" s="633"/>
      <c r="B40" s="634"/>
      <c r="C40" s="634"/>
      <c r="F40" s="601"/>
    </row>
    <row r="41" spans="1:6" ht="20.100000000000001" customHeight="1">
      <c r="A41" s="633"/>
      <c r="B41" s="634"/>
      <c r="C41" s="634"/>
      <c r="F41" s="601"/>
    </row>
    <row r="42" spans="1:6" ht="20.100000000000001" customHeight="1">
      <c r="A42" s="633"/>
      <c r="B42" s="634"/>
      <c r="C42" s="634"/>
      <c r="F42" s="601"/>
    </row>
    <row r="43" spans="1:6" ht="20.100000000000001" customHeight="1">
      <c r="A43" s="633"/>
      <c r="B43" s="634"/>
      <c r="C43" s="634"/>
      <c r="F43" s="601"/>
    </row>
    <row r="44" spans="1:6" ht="20.100000000000001" customHeight="1">
      <c r="A44" s="633"/>
      <c r="B44" s="634"/>
      <c r="C44" s="634"/>
      <c r="F44" s="601"/>
    </row>
    <row r="45" spans="1:6" ht="20.100000000000001" customHeight="1">
      <c r="A45" s="633"/>
      <c r="F45" s="601"/>
    </row>
    <row r="46" spans="1:6" ht="20.100000000000001" customHeight="1">
      <c r="A46" s="633"/>
      <c r="F46" s="601"/>
    </row>
    <row r="47" spans="1:6" ht="20.100000000000001" customHeight="1">
      <c r="A47" s="633"/>
      <c r="F47" s="601"/>
    </row>
    <row r="48" spans="1:6" ht="20.100000000000001" customHeight="1">
      <c r="A48" s="633"/>
      <c r="F48" s="601"/>
    </row>
    <row r="49" spans="1:6" ht="20.100000000000001" customHeight="1">
      <c r="A49" s="601"/>
      <c r="D49" s="601"/>
      <c r="E49" s="601"/>
      <c r="F49" s="601"/>
    </row>
    <row r="50" spans="1:6" ht="20.100000000000001" customHeight="1">
      <c r="A50" s="601"/>
      <c r="D50" s="601"/>
      <c r="E50" s="601"/>
      <c r="F50" s="601"/>
    </row>
    <row r="51" spans="1:6" ht="20.100000000000001" customHeight="1">
      <c r="A51" s="601"/>
      <c r="D51" s="601"/>
      <c r="E51" s="601"/>
      <c r="F51" s="601"/>
    </row>
    <row r="52" spans="1:6" ht="20.100000000000001" customHeight="1">
      <c r="A52" s="601"/>
      <c r="D52" s="601"/>
      <c r="E52" s="601"/>
      <c r="F52" s="601"/>
    </row>
    <row r="53" spans="1:6" ht="20.100000000000001" customHeight="1">
      <c r="A53" s="601"/>
      <c r="D53" s="601"/>
      <c r="E53" s="601"/>
      <c r="F53" s="601"/>
    </row>
    <row r="54" spans="1:6" ht="20.100000000000001" customHeight="1">
      <c r="A54" s="601"/>
      <c r="D54" s="601"/>
      <c r="E54" s="601"/>
      <c r="F54" s="601"/>
    </row>
    <row r="55" spans="1:6" ht="20.100000000000001" customHeight="1">
      <c r="A55" s="601"/>
      <c r="D55" s="601"/>
      <c r="E55" s="601"/>
      <c r="F55" s="601"/>
    </row>
    <row r="56" spans="1:6" ht="20.100000000000001" customHeight="1">
      <c r="A56" s="601"/>
      <c r="D56" s="601"/>
      <c r="E56" s="601"/>
      <c r="F56" s="601"/>
    </row>
    <row r="57" spans="1:6" ht="20.100000000000001" customHeight="1">
      <c r="A57" s="601"/>
      <c r="D57" s="601"/>
      <c r="E57" s="601"/>
      <c r="F57" s="601"/>
    </row>
    <row r="58" spans="1:6" ht="20.100000000000001" customHeight="1">
      <c r="A58" s="601"/>
      <c r="D58" s="601"/>
      <c r="E58" s="601"/>
      <c r="F58" s="601"/>
    </row>
    <row r="59" spans="1:6" ht="25.15" customHeight="1">
      <c r="A59" s="601"/>
      <c r="D59" s="601"/>
      <c r="E59" s="601"/>
      <c r="F59" s="601"/>
    </row>
    <row r="60" spans="1:6" ht="25.15" customHeight="1">
      <c r="A60" s="601"/>
      <c r="D60" s="601"/>
      <c r="E60" s="601"/>
      <c r="F60" s="601"/>
    </row>
    <row r="61" spans="1:6" ht="25.15" customHeight="1">
      <c r="A61" s="601"/>
      <c r="D61" s="601"/>
      <c r="E61" s="601"/>
      <c r="F61" s="601"/>
    </row>
    <row r="62" spans="1:6" ht="25.15" customHeight="1">
      <c r="A62" s="601"/>
      <c r="D62" s="601"/>
      <c r="E62" s="601"/>
      <c r="F62" s="601"/>
    </row>
    <row r="63" spans="1:6" ht="25.15" customHeight="1">
      <c r="A63" s="601"/>
      <c r="D63" s="601"/>
      <c r="E63" s="601"/>
      <c r="F63" s="601"/>
    </row>
    <row r="64" spans="1:6" ht="25.15" customHeight="1">
      <c r="A64" s="601"/>
      <c r="D64" s="601"/>
      <c r="E64" s="601"/>
      <c r="F64" s="601"/>
    </row>
    <row r="65" spans="1:6" ht="25.15" customHeight="1">
      <c r="A65" s="601"/>
      <c r="D65" s="601"/>
      <c r="E65" s="601"/>
      <c r="F65" s="601"/>
    </row>
    <row r="66" spans="1:6" ht="25.15" customHeight="1">
      <c r="A66" s="601"/>
      <c r="D66" s="601"/>
      <c r="E66" s="601"/>
      <c r="F66" s="601"/>
    </row>
    <row r="67" spans="1:6" ht="25.15" customHeight="1">
      <c r="A67" s="601"/>
      <c r="D67" s="601"/>
      <c r="E67" s="601"/>
      <c r="F67" s="601"/>
    </row>
    <row r="68" spans="1:6" ht="25.15" customHeight="1">
      <c r="A68" s="601"/>
      <c r="D68" s="601"/>
      <c r="E68" s="601"/>
      <c r="F68" s="601"/>
    </row>
    <row r="69" spans="1:6" ht="25.15" customHeight="1">
      <c r="A69" s="601"/>
      <c r="D69" s="601"/>
      <c r="E69" s="601"/>
      <c r="F69" s="601"/>
    </row>
    <row r="70" spans="1:6" ht="25.15" customHeight="1">
      <c r="A70" s="601"/>
      <c r="D70" s="601"/>
      <c r="E70" s="601"/>
      <c r="F70" s="601"/>
    </row>
    <row r="71" spans="1:6" ht="25.15" customHeight="1">
      <c r="A71" s="601"/>
      <c r="D71" s="601"/>
      <c r="E71" s="601"/>
      <c r="F71" s="601"/>
    </row>
    <row r="72" spans="1:6" ht="25.15" customHeight="1">
      <c r="A72" s="601"/>
      <c r="D72" s="601"/>
      <c r="E72" s="601"/>
      <c r="F72" s="601"/>
    </row>
    <row r="73" spans="1:6" ht="25.15" customHeight="1">
      <c r="A73" s="601"/>
      <c r="D73" s="601"/>
      <c r="E73" s="601"/>
      <c r="F73" s="601"/>
    </row>
    <row r="74" spans="1:6" ht="25.15" customHeight="1">
      <c r="A74" s="601"/>
      <c r="D74" s="601"/>
      <c r="E74" s="601"/>
      <c r="F74" s="601"/>
    </row>
    <row r="75" spans="1:6" ht="25.15" customHeight="1">
      <c r="A75" s="601"/>
      <c r="D75" s="601"/>
      <c r="E75" s="601"/>
      <c r="F75" s="601"/>
    </row>
    <row r="76" spans="1:6" ht="25.15" customHeight="1">
      <c r="A76" s="601"/>
      <c r="D76" s="601"/>
      <c r="E76" s="601"/>
      <c r="F76" s="601"/>
    </row>
    <row r="77" spans="1:6" ht="25.15" customHeight="1">
      <c r="A77" s="601"/>
      <c r="D77" s="601"/>
      <c r="E77" s="601"/>
      <c r="F77" s="601"/>
    </row>
    <row r="78" spans="1:6" ht="25.15" customHeight="1">
      <c r="A78" s="601"/>
      <c r="D78" s="601"/>
      <c r="E78" s="601"/>
      <c r="F78" s="601"/>
    </row>
    <row r="79" spans="1:6" ht="25.15" customHeight="1">
      <c r="A79" s="601"/>
      <c r="D79" s="601"/>
      <c r="E79" s="601"/>
      <c r="F79" s="601"/>
    </row>
    <row r="80" spans="1:6" ht="25.15" customHeight="1">
      <c r="A80" s="601"/>
      <c r="D80" s="601"/>
      <c r="E80" s="601"/>
      <c r="F80" s="601"/>
    </row>
    <row r="81" spans="1:6" ht="25.15" customHeight="1">
      <c r="A81" s="601"/>
      <c r="D81" s="601"/>
      <c r="E81" s="601"/>
      <c r="F81" s="601"/>
    </row>
    <row r="82" spans="1:6" ht="25.15" customHeight="1">
      <c r="A82" s="601"/>
      <c r="D82" s="601"/>
      <c r="E82" s="601"/>
      <c r="F82" s="601"/>
    </row>
    <row r="83" spans="1:6" ht="25.15" customHeight="1">
      <c r="A83" s="601"/>
      <c r="D83" s="601"/>
      <c r="E83" s="601"/>
      <c r="F83" s="601"/>
    </row>
    <row r="84" spans="1:6" ht="25.15" customHeight="1">
      <c r="A84" s="601"/>
      <c r="D84" s="601"/>
      <c r="E84" s="601"/>
      <c r="F84" s="601"/>
    </row>
    <row r="85" spans="1:6" ht="25.15" customHeight="1">
      <c r="A85" s="601"/>
      <c r="D85" s="601"/>
      <c r="E85" s="601"/>
      <c r="F85" s="601"/>
    </row>
    <row r="86" spans="1:6" ht="25.15" customHeight="1">
      <c r="A86" s="601"/>
      <c r="D86" s="601"/>
      <c r="E86" s="601"/>
      <c r="F86" s="601"/>
    </row>
    <row r="87" spans="1:6" ht="25.15" customHeight="1">
      <c r="A87" s="601"/>
      <c r="D87" s="601"/>
      <c r="E87" s="601"/>
      <c r="F87" s="601"/>
    </row>
    <row r="88" spans="1:6" ht="25.15" customHeight="1">
      <c r="A88" s="601"/>
      <c r="D88" s="601"/>
      <c r="E88" s="601"/>
      <c r="F88" s="601"/>
    </row>
    <row r="89" spans="1:6" ht="25.15" customHeight="1">
      <c r="A89" s="601"/>
      <c r="D89" s="601"/>
      <c r="E89" s="601"/>
      <c r="F89" s="601"/>
    </row>
    <row r="90" spans="1:6" ht="25.15" customHeight="1">
      <c r="A90" s="601"/>
      <c r="D90" s="601"/>
      <c r="E90" s="601"/>
      <c r="F90" s="601"/>
    </row>
    <row r="91" spans="1:6" ht="25.15" customHeight="1">
      <c r="A91" s="601"/>
      <c r="D91" s="601"/>
      <c r="E91" s="601"/>
      <c r="F91" s="601"/>
    </row>
    <row r="92" spans="1:6" ht="25.15" customHeight="1">
      <c r="A92" s="601"/>
      <c r="D92" s="601"/>
      <c r="E92" s="601"/>
      <c r="F92" s="601"/>
    </row>
    <row r="93" spans="1:6" ht="25.15" customHeight="1">
      <c r="A93" s="601"/>
      <c r="D93" s="601"/>
      <c r="E93" s="601"/>
      <c r="F93" s="601"/>
    </row>
    <row r="94" spans="1:6" ht="25.15" customHeight="1">
      <c r="A94" s="601"/>
      <c r="D94" s="601"/>
      <c r="E94" s="601"/>
      <c r="F94" s="601"/>
    </row>
    <row r="95" spans="1:6" ht="25.15" customHeight="1">
      <c r="A95" s="601"/>
      <c r="D95" s="601"/>
      <c r="E95" s="601"/>
      <c r="F95" s="601"/>
    </row>
    <row r="96" spans="1:6" ht="25.15" customHeight="1">
      <c r="A96" s="601"/>
      <c r="D96" s="601"/>
      <c r="E96" s="601"/>
      <c r="F96" s="601"/>
    </row>
    <row r="97" spans="1:6" ht="25.15" customHeight="1">
      <c r="A97" s="601"/>
      <c r="D97" s="601"/>
      <c r="E97" s="601"/>
      <c r="F97" s="601"/>
    </row>
    <row r="98" spans="1:6" ht="25.15" customHeight="1">
      <c r="A98" s="601"/>
      <c r="D98" s="601"/>
      <c r="E98" s="601"/>
      <c r="F98" s="601"/>
    </row>
    <row r="99" spans="1:6" ht="25.15" customHeight="1">
      <c r="A99" s="601"/>
      <c r="D99" s="601"/>
      <c r="E99" s="601"/>
      <c r="F99" s="601"/>
    </row>
    <row r="100" spans="1:6" ht="25.15" customHeight="1">
      <c r="A100" s="601"/>
      <c r="D100" s="601"/>
      <c r="E100" s="601"/>
      <c r="F100" s="601"/>
    </row>
    <row r="101" spans="1:6" ht="25.15" customHeight="1">
      <c r="A101" s="601"/>
      <c r="D101" s="601"/>
      <c r="E101" s="601"/>
      <c r="F101" s="601"/>
    </row>
    <row r="102" spans="1:6" ht="25.15" customHeight="1">
      <c r="A102" s="601"/>
      <c r="D102" s="601"/>
      <c r="E102" s="601"/>
      <c r="F102" s="601"/>
    </row>
    <row r="103" spans="1:6" ht="25.15" customHeight="1">
      <c r="A103" s="601"/>
      <c r="D103" s="601"/>
      <c r="E103" s="601"/>
      <c r="F103" s="601"/>
    </row>
    <row r="104" spans="1:6" ht="25.15" customHeight="1">
      <c r="A104" s="601"/>
      <c r="D104" s="601"/>
      <c r="E104" s="601"/>
      <c r="F104" s="601"/>
    </row>
    <row r="105" spans="1:6" ht="25.15" customHeight="1">
      <c r="A105" s="601"/>
      <c r="D105" s="601"/>
      <c r="E105" s="601"/>
      <c r="F105" s="601"/>
    </row>
    <row r="106" spans="1:6" ht="25.15" customHeight="1">
      <c r="A106" s="601"/>
      <c r="D106" s="601"/>
      <c r="E106" s="601"/>
      <c r="F106" s="601"/>
    </row>
    <row r="107" spans="1:6" ht="25.15" customHeight="1">
      <c r="A107" s="601"/>
      <c r="D107" s="601"/>
      <c r="E107" s="601"/>
      <c r="F107" s="601"/>
    </row>
    <row r="108" spans="1:6" ht="25.15" customHeight="1">
      <c r="A108" s="601"/>
      <c r="D108" s="601"/>
      <c r="E108" s="601"/>
      <c r="F108" s="601"/>
    </row>
    <row r="109" spans="1:6" ht="25.15" customHeight="1">
      <c r="A109" s="601"/>
      <c r="D109" s="601"/>
      <c r="E109" s="601"/>
      <c r="F109" s="601"/>
    </row>
    <row r="110" spans="1:6" ht="25.15" customHeight="1">
      <c r="A110" s="601"/>
      <c r="D110" s="601"/>
      <c r="E110" s="601"/>
      <c r="F110" s="601"/>
    </row>
    <row r="111" spans="1:6" ht="25.15" customHeight="1">
      <c r="A111" s="601"/>
      <c r="D111" s="601"/>
      <c r="E111" s="601"/>
      <c r="F111" s="601"/>
    </row>
    <row r="112" spans="1:6" ht="25.15" customHeight="1">
      <c r="A112" s="601"/>
      <c r="D112" s="601"/>
      <c r="E112" s="601"/>
      <c r="F112" s="601"/>
    </row>
  </sheetData>
  <mergeCells count="1">
    <mergeCell ref="B4:C4"/>
  </mergeCells>
  <pageMargins left="0.86614173228346503" right="0.2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88C5F-B5C9-4360-BA10-67FAA6B76884}">
  <sheetPr>
    <tabColor rgb="FFC00000"/>
  </sheetPr>
  <dimension ref="A1:H112"/>
  <sheetViews>
    <sheetView topLeftCell="A13" workbookViewId="0">
      <selection activeCell="L16" sqref="L16"/>
    </sheetView>
  </sheetViews>
  <sheetFormatPr defaultColWidth="9.28515625" defaultRowHeight="15"/>
  <cols>
    <col min="1" max="1" width="34.7109375" style="657" customWidth="1"/>
    <col min="2" max="2" width="11" style="601" customWidth="1"/>
    <col min="3" max="3" width="11.28515625" style="601" customWidth="1"/>
    <col min="4" max="4" width="16.140625" style="601" customWidth="1"/>
    <col min="5" max="5" width="39.5703125" style="657" customWidth="1"/>
    <col min="6" max="240" width="9.28515625" style="657"/>
    <col min="241" max="241" width="41.42578125" style="657" customWidth="1"/>
    <col min="242" max="242" width="8.28515625" style="657" customWidth="1"/>
    <col min="243" max="243" width="11.28515625" style="657" customWidth="1"/>
    <col min="244" max="244" width="11.140625" style="657" customWidth="1"/>
    <col min="245" max="245" width="12.140625" style="657" customWidth="1"/>
    <col min="246" max="246" width="9.28515625" style="657"/>
    <col min="247" max="247" width="2.28515625" style="657" customWidth="1"/>
    <col min="248" max="16384" width="9.28515625" style="657"/>
  </cols>
  <sheetData>
    <row r="1" spans="1:8" ht="20.100000000000001" customHeight="1">
      <c r="A1" s="631" t="s">
        <v>513</v>
      </c>
      <c r="B1" s="654"/>
      <c r="C1" s="632"/>
      <c r="D1" s="657"/>
      <c r="F1" s="622"/>
      <c r="G1" s="667"/>
      <c r="H1" s="667"/>
    </row>
    <row r="2" spans="1:8" ht="16.149999999999999" customHeight="1">
      <c r="A2" s="656"/>
      <c r="B2" s="656"/>
      <c r="C2" s="655"/>
      <c r="D2" s="657"/>
      <c r="F2" s="622"/>
      <c r="G2" s="667"/>
      <c r="H2" s="667"/>
    </row>
    <row r="3" spans="1:8" ht="16.149999999999999" customHeight="1">
      <c r="A3" s="653"/>
      <c r="B3" s="652"/>
      <c r="C3" s="657"/>
      <c r="D3" s="651" t="s">
        <v>124</v>
      </c>
      <c r="F3" s="622"/>
    </row>
    <row r="4" spans="1:8" ht="16.149999999999999" customHeight="1">
      <c r="A4" s="625"/>
      <c r="B4" s="624" t="s">
        <v>469</v>
      </c>
      <c r="C4" s="624"/>
      <c r="D4" s="623" t="s">
        <v>329</v>
      </c>
      <c r="F4" s="622"/>
    </row>
    <row r="5" spans="1:8" ht="16.149999999999999" customHeight="1">
      <c r="A5" s="619"/>
      <c r="B5" s="621" t="s">
        <v>7</v>
      </c>
      <c r="C5" s="621" t="s">
        <v>6</v>
      </c>
      <c r="D5" s="620" t="s">
        <v>468</v>
      </c>
      <c r="F5" s="616"/>
    </row>
    <row r="6" spans="1:8" ht="16.149999999999999" customHeight="1">
      <c r="A6" s="619"/>
      <c r="B6" s="618">
        <v>2023</v>
      </c>
      <c r="C6" s="618">
        <v>2024</v>
      </c>
      <c r="D6" s="617">
        <v>2023</v>
      </c>
      <c r="F6" s="616"/>
    </row>
    <row r="7" spans="1:8" ht="16.149999999999999" customHeight="1">
      <c r="A7" s="619"/>
      <c r="B7" s="592"/>
      <c r="C7" s="592"/>
      <c r="D7" s="657"/>
      <c r="F7" s="601"/>
    </row>
    <row r="8" spans="1:8" s="663" customFormat="1" ht="18" customHeight="1">
      <c r="A8" s="648" t="s">
        <v>482</v>
      </c>
      <c r="B8" s="665">
        <v>99.570394895645293</v>
      </c>
      <c r="C8" s="665">
        <v>99.888105882573825</v>
      </c>
      <c r="D8" s="664">
        <v>98.557732849729433</v>
      </c>
      <c r="E8" s="648"/>
      <c r="F8" s="601"/>
    </row>
    <row r="9" spans="1:8" s="663" customFormat="1" ht="18" customHeight="1">
      <c r="A9" s="648" t="s">
        <v>512</v>
      </c>
      <c r="B9" s="665">
        <v>107.82566240345837</v>
      </c>
      <c r="C9" s="665">
        <v>100.81584427829706</v>
      </c>
      <c r="D9" s="664">
        <v>106.75336655568195</v>
      </c>
      <c r="E9" s="648"/>
      <c r="F9" s="601"/>
    </row>
    <row r="10" spans="1:8" s="663" customFormat="1" ht="18" customHeight="1">
      <c r="A10" s="660" t="s">
        <v>44</v>
      </c>
      <c r="B10" s="661"/>
      <c r="C10" s="661"/>
      <c r="D10" s="664"/>
      <c r="E10" s="660"/>
      <c r="F10" s="601"/>
    </row>
    <row r="11" spans="1:8" ht="18" customHeight="1">
      <c r="A11" s="662" t="s">
        <v>511</v>
      </c>
      <c r="B11" s="661">
        <v>96.170882757611849</v>
      </c>
      <c r="C11" s="661">
        <v>99.723315567517659</v>
      </c>
      <c r="D11" s="659">
        <v>93.905908574483462</v>
      </c>
      <c r="E11" s="666"/>
      <c r="F11" s="601"/>
    </row>
    <row r="12" spans="1:8" ht="18" customHeight="1">
      <c r="A12" s="662" t="s">
        <v>510</v>
      </c>
      <c r="B12" s="661">
        <v>107.05783416801289</v>
      </c>
      <c r="C12" s="661">
        <v>101.06476484277347</v>
      </c>
      <c r="D12" s="659">
        <v>103.64056307953572</v>
      </c>
      <c r="E12" s="666"/>
      <c r="F12" s="601"/>
    </row>
    <row r="13" spans="1:8" ht="18" customHeight="1">
      <c r="A13" s="662" t="s">
        <v>370</v>
      </c>
      <c r="B13" s="661">
        <v>96.455271848175457</v>
      </c>
      <c r="C13" s="661">
        <v>101.3859856369546</v>
      </c>
      <c r="D13" s="659">
        <v>93.357438526120845</v>
      </c>
      <c r="E13" s="666"/>
      <c r="F13" s="601"/>
    </row>
    <row r="14" spans="1:8" ht="18" customHeight="1">
      <c r="A14" s="662" t="s">
        <v>369</v>
      </c>
      <c r="B14" s="661">
        <v>128.17624524596189</v>
      </c>
      <c r="C14" s="661">
        <v>101.31721685750863</v>
      </c>
      <c r="D14" s="659">
        <v>135.80463967147278</v>
      </c>
      <c r="E14" s="666"/>
      <c r="F14" s="601"/>
    </row>
    <row r="15" spans="1:8" ht="18" customHeight="1">
      <c r="A15" s="662" t="s">
        <v>368</v>
      </c>
      <c r="B15" s="661">
        <v>106.78756895864881</v>
      </c>
      <c r="C15" s="661">
        <v>102.29735667490843</v>
      </c>
      <c r="D15" s="659">
        <v>108.31742560801693</v>
      </c>
      <c r="E15" s="666"/>
      <c r="F15" s="601"/>
    </row>
    <row r="16" spans="1:8" ht="18" customHeight="1">
      <c r="A16" s="662" t="s">
        <v>367</v>
      </c>
      <c r="B16" s="661">
        <v>117.64286152736034</v>
      </c>
      <c r="C16" s="661">
        <v>103.58622893239951</v>
      </c>
      <c r="D16" s="659">
        <v>114.73589598030983</v>
      </c>
      <c r="E16" s="666"/>
      <c r="F16" s="613"/>
    </row>
    <row r="17" spans="1:6" ht="18" customHeight="1">
      <c r="A17" s="662" t="s">
        <v>366</v>
      </c>
      <c r="B17" s="661">
        <v>114.01925301050184</v>
      </c>
      <c r="C17" s="661">
        <v>101.895916037186</v>
      </c>
      <c r="D17" s="659">
        <v>116.87299939659097</v>
      </c>
      <c r="E17" s="666"/>
      <c r="F17" s="607"/>
    </row>
    <row r="18" spans="1:6" s="663" customFormat="1" ht="18" customHeight="1">
      <c r="A18" s="662" t="s">
        <v>509</v>
      </c>
      <c r="B18" s="661">
        <v>99.199155535999779</v>
      </c>
      <c r="C18" s="661">
        <v>100.10232834298446</v>
      </c>
      <c r="D18" s="659">
        <v>104.97422543658874</v>
      </c>
      <c r="E18" s="666"/>
      <c r="F18" s="607"/>
    </row>
    <row r="19" spans="1:6" s="663" customFormat="1" ht="18" customHeight="1">
      <c r="A19" s="662" t="s">
        <v>357</v>
      </c>
      <c r="B19" s="661">
        <v>123.18290733841764</v>
      </c>
      <c r="C19" s="661">
        <v>99.802769935544404</v>
      </c>
      <c r="D19" s="659">
        <v>115.51033630972094</v>
      </c>
      <c r="E19" s="666"/>
      <c r="F19" s="607"/>
    </row>
    <row r="20" spans="1:6" ht="18" customHeight="1">
      <c r="A20" s="648" t="s">
        <v>508</v>
      </c>
      <c r="B20" s="665">
        <v>104.58480095179226</v>
      </c>
      <c r="C20" s="665">
        <v>97.754016248187938</v>
      </c>
      <c r="D20" s="664">
        <v>99.626703807687591</v>
      </c>
      <c r="E20" s="648"/>
      <c r="F20" s="607"/>
    </row>
    <row r="21" spans="1:6" ht="18" customHeight="1">
      <c r="A21" s="662" t="s">
        <v>409</v>
      </c>
      <c r="B21" s="661">
        <v>76.017510818365807</v>
      </c>
      <c r="C21" s="661">
        <v>93.694293823048781</v>
      </c>
      <c r="D21" s="659">
        <v>74.830186649740156</v>
      </c>
      <c r="E21" s="662"/>
      <c r="F21" s="607"/>
    </row>
    <row r="22" spans="1:6" ht="18" customHeight="1">
      <c r="A22" s="662" t="s">
        <v>363</v>
      </c>
      <c r="B22" s="661">
        <v>109.96444574068546</v>
      </c>
      <c r="C22" s="661">
        <v>97.133746272886853</v>
      </c>
      <c r="D22" s="659">
        <v>103.78396578935978</v>
      </c>
      <c r="E22" s="662"/>
      <c r="F22" s="607"/>
    </row>
    <row r="23" spans="1:6" ht="18" customHeight="1">
      <c r="A23" s="662" t="s">
        <v>507</v>
      </c>
      <c r="B23" s="661">
        <v>99.271884908205692</v>
      </c>
      <c r="C23" s="661">
        <v>99.416902461980456</v>
      </c>
      <c r="D23" s="659">
        <v>95.94705739974718</v>
      </c>
      <c r="E23" s="662"/>
      <c r="F23" s="607"/>
    </row>
    <row r="24" spans="1:6" ht="18" customHeight="1">
      <c r="A24" s="648" t="s">
        <v>506</v>
      </c>
      <c r="B24" s="665">
        <v>98.437714942911839</v>
      </c>
      <c r="C24" s="665">
        <v>99.8340241030008</v>
      </c>
      <c r="D24" s="664">
        <v>97.55988079851619</v>
      </c>
      <c r="E24" s="648"/>
      <c r="F24" s="601"/>
    </row>
    <row r="25" spans="1:6" ht="18" customHeight="1">
      <c r="A25" s="660" t="s">
        <v>44</v>
      </c>
      <c r="B25" s="661"/>
      <c r="C25" s="661"/>
      <c r="D25" s="664"/>
      <c r="E25" s="660"/>
      <c r="F25" s="601"/>
    </row>
    <row r="26" spans="1:6" s="663" customFormat="1" ht="18" customHeight="1">
      <c r="A26" s="662" t="s">
        <v>505</v>
      </c>
      <c r="B26" s="661">
        <v>86.895284403559899</v>
      </c>
      <c r="C26" s="661">
        <v>98.515426907398734</v>
      </c>
      <c r="D26" s="659">
        <v>89.752129348921372</v>
      </c>
      <c r="E26" s="662"/>
      <c r="F26" s="601"/>
    </row>
    <row r="27" spans="1:6" s="663" customFormat="1" ht="18" customHeight="1">
      <c r="A27" s="662" t="s">
        <v>360</v>
      </c>
      <c r="B27" s="661">
        <v>99.534721667663376</v>
      </c>
      <c r="C27" s="661">
        <v>99.564316841786393</v>
      </c>
      <c r="D27" s="659">
        <v>95.347449410362458</v>
      </c>
      <c r="E27" s="662"/>
      <c r="F27" s="601"/>
    </row>
    <row r="28" spans="1:6" s="663" customFormat="1" ht="18" customHeight="1">
      <c r="A28" s="662" t="s">
        <v>504</v>
      </c>
      <c r="B28" s="661">
        <v>101.51657365476383</v>
      </c>
      <c r="C28" s="661">
        <v>102.07404948860828</v>
      </c>
      <c r="D28" s="659">
        <v>89.145463122073892</v>
      </c>
      <c r="E28" s="662"/>
      <c r="F28" s="601"/>
    </row>
    <row r="29" spans="1:6" s="663" customFormat="1" ht="18" customHeight="1">
      <c r="A29" s="662" t="s">
        <v>358</v>
      </c>
      <c r="B29" s="661">
        <v>101.3559323199694</v>
      </c>
      <c r="C29" s="661">
        <v>100.21937295839159</v>
      </c>
      <c r="D29" s="659">
        <v>99.861481447580147</v>
      </c>
      <c r="E29" s="662"/>
      <c r="F29" s="601"/>
    </row>
    <row r="30" spans="1:6" s="663" customFormat="1" ht="18" customHeight="1">
      <c r="A30" s="662" t="s">
        <v>503</v>
      </c>
      <c r="B30" s="661">
        <v>95.534348398625482</v>
      </c>
      <c r="C30" s="661">
        <v>98.716691351164982</v>
      </c>
      <c r="D30" s="659">
        <v>99.006371910032186</v>
      </c>
      <c r="E30" s="662"/>
      <c r="F30" s="601"/>
    </row>
    <row r="31" spans="1:6" s="663" customFormat="1" ht="18" customHeight="1">
      <c r="A31" s="662" t="s">
        <v>502</v>
      </c>
      <c r="B31" s="661">
        <v>98.69638129292575</v>
      </c>
      <c r="C31" s="661">
        <v>101.12291498606724</v>
      </c>
      <c r="D31" s="659">
        <v>100.31894875123018</v>
      </c>
      <c r="E31" s="662"/>
      <c r="F31" s="601"/>
    </row>
    <row r="32" spans="1:6" s="663" customFormat="1" ht="18" customHeight="1">
      <c r="A32" s="662" t="s">
        <v>501</v>
      </c>
      <c r="B32" s="661">
        <v>99.355293210456225</v>
      </c>
      <c r="C32" s="661">
        <v>100.36043222269151</v>
      </c>
      <c r="D32" s="659">
        <v>96.14817823704206</v>
      </c>
      <c r="E32" s="662"/>
      <c r="F32" s="601"/>
    </row>
    <row r="33" spans="1:6" s="663" customFormat="1" ht="18" customHeight="1">
      <c r="A33" s="662" t="s">
        <v>500</v>
      </c>
      <c r="B33" s="661">
        <v>95.862465537943137</v>
      </c>
      <c r="C33" s="661">
        <v>99.601283275603151</v>
      </c>
      <c r="D33" s="659">
        <v>94.470419196295396</v>
      </c>
      <c r="E33" s="662"/>
      <c r="F33" s="601"/>
    </row>
    <row r="34" spans="1:6" s="663" customFormat="1" ht="18" customHeight="1">
      <c r="A34" s="662" t="s">
        <v>499</v>
      </c>
      <c r="B34" s="661">
        <v>95.899594706937989</v>
      </c>
      <c r="C34" s="661">
        <v>98.746984631601421</v>
      </c>
      <c r="D34" s="659">
        <v>99.531106190940335</v>
      </c>
      <c r="E34" s="662"/>
      <c r="F34" s="601"/>
    </row>
    <row r="35" spans="1:6" s="663" customFormat="1" ht="18" customHeight="1">
      <c r="A35" s="662" t="s">
        <v>351</v>
      </c>
      <c r="B35" s="661">
        <v>96.882161789775068</v>
      </c>
      <c r="C35" s="661">
        <v>100.01207139453045</v>
      </c>
      <c r="D35" s="659">
        <v>97.394973366364312</v>
      </c>
      <c r="E35" s="662"/>
      <c r="F35" s="601"/>
    </row>
    <row r="36" spans="1:6" s="663" customFormat="1" ht="18" customHeight="1">
      <c r="A36" s="662" t="s">
        <v>349</v>
      </c>
      <c r="B36" s="661">
        <v>95.161859683530395</v>
      </c>
      <c r="C36" s="661">
        <v>99.912647593785323</v>
      </c>
      <c r="D36" s="659">
        <v>93.095542722337413</v>
      </c>
      <c r="E36" s="662"/>
      <c r="F36" s="601"/>
    </row>
    <row r="37" spans="1:6" s="663" customFormat="1" ht="18" customHeight="1">
      <c r="A37" s="662" t="s">
        <v>498</v>
      </c>
      <c r="B37" s="661">
        <v>106.37551418034705</v>
      </c>
      <c r="C37" s="661">
        <v>100.4815395130093</v>
      </c>
      <c r="D37" s="659">
        <v>107.72363533102444</v>
      </c>
      <c r="E37" s="662"/>
      <c r="F37" s="601"/>
    </row>
    <row r="38" spans="1:6" s="663" customFormat="1" ht="18" customHeight="1">
      <c r="A38" s="662" t="s">
        <v>497</v>
      </c>
      <c r="B38" s="661">
        <v>94.931551441460655</v>
      </c>
      <c r="C38" s="661">
        <v>100.13204702582222</v>
      </c>
      <c r="D38" s="659">
        <v>90.356820378782871</v>
      </c>
      <c r="E38" s="662"/>
      <c r="F38" s="601"/>
    </row>
    <row r="39" spans="1:6" s="663" customFormat="1" ht="18" customHeight="1">
      <c r="A39" s="662" t="s">
        <v>496</v>
      </c>
      <c r="B39" s="661">
        <v>98.06764657509413</v>
      </c>
      <c r="C39" s="661">
        <v>100.9637229871983</v>
      </c>
      <c r="D39" s="659">
        <v>97.042718485242716</v>
      </c>
      <c r="E39" s="662"/>
      <c r="F39" s="601"/>
    </row>
    <row r="40" spans="1:6" s="663" customFormat="1" ht="18" customHeight="1">
      <c r="A40" s="662" t="s">
        <v>342</v>
      </c>
      <c r="B40" s="661">
        <v>102.30177645486719</v>
      </c>
      <c r="C40" s="661">
        <v>99.251189838283608</v>
      </c>
      <c r="D40" s="659">
        <v>101.55425996521804</v>
      </c>
      <c r="E40" s="662"/>
      <c r="F40" s="601"/>
    </row>
    <row r="41" spans="1:6" ht="16.149999999999999" customHeight="1">
      <c r="A41" s="662"/>
      <c r="B41" s="661"/>
      <c r="C41" s="661"/>
      <c r="D41" s="659"/>
      <c r="F41" s="601"/>
    </row>
    <row r="42" spans="1:6" ht="16.149999999999999" customHeight="1">
      <c r="A42" s="662"/>
      <c r="B42" s="661"/>
      <c r="C42" s="661"/>
      <c r="D42" s="659"/>
      <c r="F42" s="601"/>
    </row>
    <row r="43" spans="1:6" ht="16.149999999999999" customHeight="1">
      <c r="A43" s="662"/>
      <c r="B43" s="661"/>
      <c r="C43" s="661"/>
      <c r="D43" s="659"/>
      <c r="F43" s="601"/>
    </row>
    <row r="44" spans="1:6" ht="16.149999999999999" customHeight="1">
      <c r="B44" s="657"/>
      <c r="C44" s="657"/>
      <c r="D44" s="657"/>
      <c r="F44" s="601"/>
    </row>
    <row r="45" spans="1:6" ht="16.149999999999999" customHeight="1">
      <c r="B45" s="657"/>
      <c r="C45" s="657"/>
      <c r="D45" s="657"/>
      <c r="F45" s="601"/>
    </row>
    <row r="46" spans="1:6" ht="16.149999999999999" customHeight="1">
      <c r="A46" s="660"/>
      <c r="B46" s="659"/>
      <c r="C46" s="659"/>
      <c r="D46" s="658"/>
      <c r="F46" s="601"/>
    </row>
    <row r="47" spans="1:6" ht="16.149999999999999" customHeight="1">
      <c r="A47" s="643"/>
      <c r="B47" s="659"/>
      <c r="C47" s="659"/>
      <c r="D47" s="658"/>
      <c r="F47" s="601"/>
    </row>
    <row r="48" spans="1:6" ht="16.149999999999999" customHeight="1">
      <c r="A48" s="643"/>
      <c r="B48" s="659"/>
      <c r="C48" s="659"/>
      <c r="D48" s="658"/>
      <c r="F48" s="601"/>
    </row>
    <row r="49" spans="1:6">
      <c r="A49" s="601"/>
      <c r="E49" s="601"/>
      <c r="F49" s="601"/>
    </row>
    <row r="50" spans="1:6">
      <c r="A50" s="601"/>
      <c r="E50" s="601"/>
      <c r="F50" s="601"/>
    </row>
    <row r="51" spans="1:6">
      <c r="A51" s="601"/>
      <c r="E51" s="601"/>
      <c r="F51" s="601"/>
    </row>
    <row r="52" spans="1:6">
      <c r="A52" s="601"/>
      <c r="E52" s="601"/>
      <c r="F52" s="601"/>
    </row>
    <row r="53" spans="1:6">
      <c r="A53" s="601"/>
      <c r="E53" s="601"/>
      <c r="F53" s="601"/>
    </row>
    <row r="54" spans="1:6">
      <c r="A54" s="601"/>
      <c r="E54" s="601"/>
      <c r="F54" s="601"/>
    </row>
    <row r="55" spans="1:6">
      <c r="A55" s="601"/>
      <c r="E55" s="601"/>
      <c r="F55" s="601"/>
    </row>
    <row r="56" spans="1:6">
      <c r="A56" s="601"/>
      <c r="E56" s="601"/>
      <c r="F56" s="601"/>
    </row>
    <row r="57" spans="1:6">
      <c r="A57" s="601"/>
      <c r="E57" s="601"/>
      <c r="F57" s="601"/>
    </row>
    <row r="58" spans="1:6">
      <c r="A58" s="601"/>
      <c r="E58" s="601"/>
      <c r="F58" s="601"/>
    </row>
    <row r="59" spans="1:6">
      <c r="A59" s="601"/>
      <c r="E59" s="601"/>
      <c r="F59" s="601"/>
    </row>
    <row r="60" spans="1:6">
      <c r="A60" s="601"/>
      <c r="E60" s="601"/>
      <c r="F60" s="601"/>
    </row>
    <row r="61" spans="1:6">
      <c r="A61" s="601"/>
      <c r="E61" s="601"/>
      <c r="F61" s="601"/>
    </row>
    <row r="62" spans="1:6">
      <c r="A62" s="601"/>
      <c r="E62" s="601"/>
      <c r="F62" s="601"/>
    </row>
    <row r="63" spans="1:6">
      <c r="A63" s="601"/>
      <c r="E63" s="601"/>
      <c r="F63" s="601"/>
    </row>
    <row r="64" spans="1:6">
      <c r="A64" s="601"/>
      <c r="E64" s="601"/>
      <c r="F64" s="601"/>
    </row>
    <row r="65" spans="1:6">
      <c r="A65" s="601"/>
      <c r="E65" s="601"/>
      <c r="F65" s="601"/>
    </row>
    <row r="66" spans="1:6">
      <c r="A66" s="601"/>
      <c r="E66" s="601"/>
      <c r="F66" s="601"/>
    </row>
    <row r="67" spans="1:6">
      <c r="A67" s="601"/>
      <c r="E67" s="601"/>
      <c r="F67" s="601"/>
    </row>
    <row r="68" spans="1:6">
      <c r="A68" s="601"/>
      <c r="E68" s="601"/>
      <c r="F68" s="601"/>
    </row>
    <row r="69" spans="1:6">
      <c r="A69" s="601"/>
      <c r="E69" s="601"/>
      <c r="F69" s="601"/>
    </row>
    <row r="70" spans="1:6">
      <c r="A70" s="601"/>
      <c r="E70" s="601"/>
      <c r="F70" s="601"/>
    </row>
    <row r="71" spans="1:6">
      <c r="A71" s="601"/>
      <c r="E71" s="601"/>
      <c r="F71" s="601"/>
    </row>
    <row r="72" spans="1:6">
      <c r="A72" s="601"/>
      <c r="E72" s="601"/>
      <c r="F72" s="601"/>
    </row>
    <row r="73" spans="1:6">
      <c r="A73" s="601"/>
      <c r="E73" s="601"/>
      <c r="F73" s="601"/>
    </row>
    <row r="74" spans="1:6">
      <c r="A74" s="601"/>
      <c r="E74" s="601"/>
      <c r="F74" s="601"/>
    </row>
    <row r="75" spans="1:6">
      <c r="A75" s="601"/>
      <c r="E75" s="601"/>
      <c r="F75" s="601"/>
    </row>
    <row r="76" spans="1:6">
      <c r="A76" s="601"/>
      <c r="E76" s="601"/>
      <c r="F76" s="601"/>
    </row>
    <row r="77" spans="1:6">
      <c r="A77" s="601"/>
      <c r="E77" s="601"/>
      <c r="F77" s="601"/>
    </row>
    <row r="78" spans="1:6">
      <c r="A78" s="601"/>
      <c r="E78" s="601"/>
      <c r="F78" s="601"/>
    </row>
    <row r="79" spans="1:6">
      <c r="A79" s="601"/>
      <c r="E79" s="601"/>
      <c r="F79" s="601"/>
    </row>
    <row r="80" spans="1:6">
      <c r="A80" s="601"/>
      <c r="E80" s="601"/>
      <c r="F80" s="601"/>
    </row>
    <row r="81" spans="1:6">
      <c r="A81" s="601"/>
      <c r="E81" s="601"/>
      <c r="F81" s="601"/>
    </row>
    <row r="82" spans="1:6">
      <c r="A82" s="601"/>
      <c r="E82" s="601"/>
      <c r="F82" s="601"/>
    </row>
    <row r="83" spans="1:6">
      <c r="A83" s="601"/>
      <c r="E83" s="601"/>
      <c r="F83" s="601"/>
    </row>
    <row r="84" spans="1:6">
      <c r="A84" s="601"/>
      <c r="E84" s="601"/>
      <c r="F84" s="601"/>
    </row>
    <row r="85" spans="1:6">
      <c r="A85" s="601"/>
      <c r="E85" s="601"/>
      <c r="F85" s="601"/>
    </row>
    <row r="86" spans="1:6">
      <c r="A86" s="601"/>
      <c r="E86" s="601"/>
      <c r="F86" s="601"/>
    </row>
    <row r="87" spans="1:6">
      <c r="A87" s="601"/>
      <c r="E87" s="601"/>
      <c r="F87" s="601"/>
    </row>
    <row r="88" spans="1:6">
      <c r="A88" s="601"/>
      <c r="E88" s="601"/>
      <c r="F88" s="601"/>
    </row>
    <row r="89" spans="1:6">
      <c r="A89" s="601"/>
      <c r="E89" s="601"/>
      <c r="F89" s="601"/>
    </row>
    <row r="90" spans="1:6">
      <c r="A90" s="601"/>
      <c r="E90" s="601"/>
      <c r="F90" s="601"/>
    </row>
    <row r="91" spans="1:6">
      <c r="A91" s="601"/>
      <c r="E91" s="601"/>
      <c r="F91" s="601"/>
    </row>
    <row r="92" spans="1:6">
      <c r="A92" s="601"/>
      <c r="E92" s="601"/>
      <c r="F92" s="601"/>
    </row>
    <row r="93" spans="1:6">
      <c r="A93" s="601"/>
      <c r="E93" s="601"/>
      <c r="F93" s="601"/>
    </row>
    <row r="94" spans="1:6">
      <c r="A94" s="601"/>
      <c r="E94" s="601"/>
      <c r="F94" s="601"/>
    </row>
    <row r="95" spans="1:6">
      <c r="A95" s="601"/>
      <c r="E95" s="601"/>
      <c r="F95" s="601"/>
    </row>
    <row r="96" spans="1:6">
      <c r="A96" s="601"/>
      <c r="E96" s="601"/>
      <c r="F96" s="601"/>
    </row>
    <row r="97" spans="1:6">
      <c r="A97" s="601"/>
      <c r="E97" s="601"/>
      <c r="F97" s="601"/>
    </row>
    <row r="98" spans="1:6">
      <c r="A98" s="601"/>
      <c r="E98" s="601"/>
      <c r="F98" s="601"/>
    </row>
    <row r="99" spans="1:6">
      <c r="A99" s="601"/>
      <c r="E99" s="601"/>
      <c r="F99" s="601"/>
    </row>
    <row r="100" spans="1:6">
      <c r="A100" s="601"/>
      <c r="E100" s="601"/>
      <c r="F100" s="601"/>
    </row>
    <row r="101" spans="1:6">
      <c r="A101" s="601"/>
      <c r="E101" s="601"/>
      <c r="F101" s="601"/>
    </row>
    <row r="102" spans="1:6">
      <c r="A102" s="601"/>
      <c r="E102" s="601"/>
      <c r="F102" s="601"/>
    </row>
    <row r="103" spans="1:6">
      <c r="A103" s="601"/>
      <c r="E103" s="601"/>
      <c r="F103" s="601"/>
    </row>
    <row r="104" spans="1:6">
      <c r="A104" s="601"/>
      <c r="E104" s="601"/>
      <c r="F104" s="601"/>
    </row>
    <row r="105" spans="1:6">
      <c r="A105" s="601"/>
      <c r="E105" s="601"/>
      <c r="F105" s="601"/>
    </row>
    <row r="106" spans="1:6">
      <c r="A106" s="601"/>
      <c r="E106" s="601"/>
      <c r="F106" s="601"/>
    </row>
    <row r="107" spans="1:6">
      <c r="A107" s="601"/>
      <c r="E107" s="601"/>
      <c r="F107" s="601"/>
    </row>
    <row r="108" spans="1:6">
      <c r="A108" s="601"/>
      <c r="E108" s="601"/>
      <c r="F108" s="601"/>
    </row>
    <row r="109" spans="1:6">
      <c r="A109" s="601"/>
      <c r="E109" s="601"/>
      <c r="F109" s="601"/>
    </row>
    <row r="110" spans="1:6">
      <c r="A110" s="601"/>
      <c r="E110" s="601"/>
      <c r="F110" s="601"/>
    </row>
    <row r="111" spans="1:6">
      <c r="A111" s="601"/>
      <c r="E111" s="601"/>
      <c r="F111" s="601"/>
    </row>
    <row r="112" spans="1:6">
      <c r="A112" s="601"/>
      <c r="E112" s="601"/>
      <c r="F112" s="601"/>
    </row>
  </sheetData>
  <mergeCells count="1">
    <mergeCell ref="B4:C4"/>
  </mergeCells>
  <pageMargins left="0.86614173228346503" right="0.2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064D7-76A3-478C-83AA-D85092D71DFA}">
  <sheetPr>
    <tabColor rgb="FFC00000"/>
  </sheetPr>
  <dimension ref="A1:H110"/>
  <sheetViews>
    <sheetView topLeftCell="A28" workbookViewId="0">
      <selection activeCell="L16" sqref="L16"/>
    </sheetView>
  </sheetViews>
  <sheetFormatPr defaultColWidth="15.42578125" defaultRowHeight="15"/>
  <cols>
    <col min="1" max="1" width="46.85546875" style="668" customWidth="1"/>
    <col min="2" max="2" width="11" style="601" customWidth="1"/>
    <col min="3" max="3" width="11.28515625" style="601" customWidth="1"/>
    <col min="4" max="4" width="16.140625" style="601" customWidth="1"/>
    <col min="5" max="249" width="9.28515625" style="668" customWidth="1"/>
    <col min="250" max="250" width="40.42578125" style="668" customWidth="1"/>
    <col min="251" max="251" width="8.28515625" style="668" customWidth="1"/>
    <col min="252" max="16384" width="15.42578125" style="668"/>
  </cols>
  <sheetData>
    <row r="1" spans="1:8" ht="18" customHeight="1">
      <c r="A1" s="631" t="s">
        <v>529</v>
      </c>
      <c r="B1" s="654"/>
      <c r="C1" s="632"/>
      <c r="D1" s="668"/>
      <c r="F1" s="622"/>
      <c r="G1" s="678"/>
      <c r="H1" s="678"/>
    </row>
    <row r="2" spans="1:8" ht="18" customHeight="1">
      <c r="A2" s="656"/>
      <c r="B2" s="656"/>
      <c r="C2" s="655"/>
      <c r="D2" s="668"/>
      <c r="F2" s="622"/>
      <c r="G2" s="678"/>
      <c r="H2" s="678"/>
    </row>
    <row r="3" spans="1:8" ht="18" customHeight="1">
      <c r="A3" s="653"/>
      <c r="B3" s="652"/>
      <c r="C3" s="668"/>
      <c r="D3" s="651" t="s">
        <v>124</v>
      </c>
      <c r="F3" s="622"/>
    </row>
    <row r="4" spans="1:8" ht="18" customHeight="1">
      <c r="A4" s="625"/>
      <c r="B4" s="624" t="s">
        <v>469</v>
      </c>
      <c r="C4" s="624"/>
      <c r="D4" s="623" t="s">
        <v>329</v>
      </c>
      <c r="F4" s="622"/>
    </row>
    <row r="5" spans="1:8" ht="18" customHeight="1">
      <c r="A5" s="619"/>
      <c r="B5" s="621" t="s">
        <v>7</v>
      </c>
      <c r="C5" s="621" t="s">
        <v>6</v>
      </c>
      <c r="D5" s="620" t="s">
        <v>468</v>
      </c>
      <c r="F5" s="616"/>
    </row>
    <row r="6" spans="1:8" ht="18" customHeight="1">
      <c r="A6" s="619"/>
      <c r="B6" s="618">
        <v>2023</v>
      </c>
      <c r="C6" s="618">
        <v>2024</v>
      </c>
      <c r="D6" s="617">
        <v>2023</v>
      </c>
      <c r="F6" s="616"/>
    </row>
    <row r="7" spans="1:8" ht="18" customHeight="1">
      <c r="A7" s="619"/>
      <c r="B7" s="592"/>
      <c r="C7" s="592"/>
      <c r="D7" s="668"/>
      <c r="F7" s="601"/>
    </row>
    <row r="8" spans="1:8" s="669" customFormat="1" ht="18" customHeight="1">
      <c r="A8" s="648" t="s">
        <v>482</v>
      </c>
      <c r="B8" s="677">
        <v>99.289442164009827</v>
      </c>
      <c r="C8" s="677">
        <v>100.32806720179516</v>
      </c>
      <c r="D8" s="676">
        <v>98.2723107025422</v>
      </c>
      <c r="F8" s="601"/>
    </row>
    <row r="9" spans="1:8" s="669" customFormat="1" ht="18" customHeight="1">
      <c r="A9" s="648" t="s">
        <v>512</v>
      </c>
      <c r="B9" s="677">
        <v>96.297022337353496</v>
      </c>
      <c r="C9" s="677">
        <v>99.8991739688161</v>
      </c>
      <c r="D9" s="676">
        <v>94.210033320535246</v>
      </c>
      <c r="F9" s="601"/>
    </row>
    <row r="10" spans="1:8" s="669" customFormat="1" ht="18" customHeight="1">
      <c r="A10" s="660" t="s">
        <v>44</v>
      </c>
      <c r="B10" s="674"/>
      <c r="C10" s="674"/>
      <c r="D10" s="673"/>
      <c r="F10" s="601"/>
    </row>
    <row r="11" spans="1:8" s="669" customFormat="1" ht="18" customHeight="1">
      <c r="A11" s="662" t="s">
        <v>511</v>
      </c>
      <c r="B11" s="674">
        <v>91.783482853122564</v>
      </c>
      <c r="C11" s="674">
        <v>99.944935318023994</v>
      </c>
      <c r="D11" s="673">
        <v>91.087339509035189</v>
      </c>
      <c r="F11" s="601"/>
    </row>
    <row r="12" spans="1:8" s="669" customFormat="1" ht="18" customHeight="1">
      <c r="A12" s="662" t="s">
        <v>510</v>
      </c>
      <c r="B12" s="674">
        <v>103.36987061966798</v>
      </c>
      <c r="C12" s="674">
        <v>100.47858101347357</v>
      </c>
      <c r="D12" s="673">
        <v>103.22768037588372</v>
      </c>
      <c r="F12" s="601"/>
    </row>
    <row r="13" spans="1:8" s="669" customFormat="1" ht="18" customHeight="1">
      <c r="A13" s="662" t="s">
        <v>528</v>
      </c>
      <c r="B13" s="674">
        <v>91.761923928695595</v>
      </c>
      <c r="C13" s="674">
        <v>99.861895307891345</v>
      </c>
      <c r="D13" s="673">
        <v>86.080595204349549</v>
      </c>
      <c r="E13" s="668"/>
      <c r="F13" s="601"/>
    </row>
    <row r="14" spans="1:8" ht="18" customHeight="1">
      <c r="A14" s="662" t="s">
        <v>527</v>
      </c>
      <c r="B14" s="674">
        <v>92.618943735900643</v>
      </c>
      <c r="C14" s="674">
        <v>101.1003617256619</v>
      </c>
      <c r="D14" s="673">
        <v>86.131407225870561</v>
      </c>
      <c r="E14" s="669"/>
      <c r="F14" s="601"/>
    </row>
    <row r="15" spans="1:8" s="669" customFormat="1" ht="18" customHeight="1">
      <c r="A15" s="648" t="s">
        <v>508</v>
      </c>
      <c r="B15" s="677">
        <v>96.584154451675914</v>
      </c>
      <c r="C15" s="677">
        <v>99.498622957243811</v>
      </c>
      <c r="D15" s="676">
        <v>86.915789457785564</v>
      </c>
      <c r="F15" s="607"/>
    </row>
    <row r="16" spans="1:8" s="669" customFormat="1" ht="18" customHeight="1">
      <c r="A16" s="662" t="s">
        <v>507</v>
      </c>
      <c r="B16" s="674">
        <v>99.321220074945685</v>
      </c>
      <c r="C16" s="674">
        <v>100.0522695708972</v>
      </c>
      <c r="D16" s="673">
        <v>98.505977772255477</v>
      </c>
      <c r="F16" s="607"/>
    </row>
    <row r="17" spans="1:6" s="669" customFormat="1" ht="18" customHeight="1">
      <c r="A17" s="662" t="s">
        <v>526</v>
      </c>
      <c r="B17" s="674">
        <v>132.27472962792876</v>
      </c>
      <c r="C17" s="674">
        <v>95.901185672311556</v>
      </c>
      <c r="D17" s="673">
        <v>116.00809497403409</v>
      </c>
      <c r="F17" s="607"/>
    </row>
    <row r="18" spans="1:6" s="669" customFormat="1" ht="18" customHeight="1">
      <c r="A18" s="662" t="s">
        <v>409</v>
      </c>
      <c r="B18" s="674">
        <v>88.729474549284888</v>
      </c>
      <c r="C18" s="674">
        <v>99.753457162140407</v>
      </c>
      <c r="D18" s="673">
        <v>74.136264983090754</v>
      </c>
      <c r="F18" s="607"/>
    </row>
    <row r="19" spans="1:6" s="669" customFormat="1" ht="18" customHeight="1">
      <c r="A19" s="648" t="s">
        <v>506</v>
      </c>
      <c r="B19" s="677">
        <v>99.554820100079127</v>
      </c>
      <c r="C19" s="677">
        <v>100.39292921373332</v>
      </c>
      <c r="D19" s="676">
        <v>99.242387976516497</v>
      </c>
      <c r="F19" s="607"/>
    </row>
    <row r="20" spans="1:6" s="669" customFormat="1" ht="18" customHeight="1">
      <c r="A20" s="660" t="s">
        <v>44</v>
      </c>
      <c r="B20" s="674"/>
      <c r="C20" s="674"/>
      <c r="D20" s="673"/>
      <c r="F20" s="607"/>
    </row>
    <row r="21" spans="1:6" s="669" customFormat="1" ht="18" customHeight="1">
      <c r="A21" s="675" t="s">
        <v>505</v>
      </c>
      <c r="B21" s="674">
        <v>93.758780074206385</v>
      </c>
      <c r="C21" s="674">
        <v>100.26639804979907</v>
      </c>
      <c r="D21" s="673">
        <v>93.335526330803702</v>
      </c>
      <c r="F21" s="607"/>
    </row>
    <row r="22" spans="1:6" s="669" customFormat="1" ht="18" customHeight="1">
      <c r="A22" s="675" t="s">
        <v>525</v>
      </c>
      <c r="B22" s="674">
        <v>100.29183756356947</v>
      </c>
      <c r="C22" s="674">
        <v>100.07720189915037</v>
      </c>
      <c r="D22" s="673">
        <v>96.040011039302286</v>
      </c>
      <c r="F22" s="607"/>
    </row>
    <row r="23" spans="1:6" s="669" customFormat="1" ht="18" customHeight="1">
      <c r="A23" s="675" t="s">
        <v>524</v>
      </c>
      <c r="B23" s="674">
        <v>102.44920825194738</v>
      </c>
      <c r="C23" s="674">
        <v>100.16242561426971</v>
      </c>
      <c r="D23" s="673">
        <v>100.57039151492772</v>
      </c>
      <c r="F23" s="607"/>
    </row>
    <row r="24" spans="1:6" s="669" customFormat="1" ht="18" customHeight="1">
      <c r="A24" s="675" t="s">
        <v>523</v>
      </c>
      <c r="B24" s="674">
        <v>97.346718194706099</v>
      </c>
      <c r="C24" s="674">
        <v>99.879226588000307</v>
      </c>
      <c r="D24" s="673">
        <v>83.607575296724875</v>
      </c>
      <c r="F24" s="607"/>
    </row>
    <row r="25" spans="1:6" s="669" customFormat="1" ht="18" customHeight="1">
      <c r="A25" s="675" t="s">
        <v>522</v>
      </c>
      <c r="B25" s="674">
        <v>94.417628189146825</v>
      </c>
      <c r="C25" s="674">
        <v>100.1809291941732</v>
      </c>
      <c r="D25" s="673">
        <v>91.179308299133567</v>
      </c>
      <c r="F25" s="607"/>
    </row>
    <row r="26" spans="1:6" s="669" customFormat="1" ht="18" customHeight="1">
      <c r="A26" s="675" t="s">
        <v>359</v>
      </c>
      <c r="B26" s="674">
        <v>99.154361877539415</v>
      </c>
      <c r="C26" s="674">
        <v>100.14507189944932</v>
      </c>
      <c r="D26" s="673">
        <v>96.686920896024247</v>
      </c>
      <c r="F26" s="607"/>
    </row>
    <row r="27" spans="1:6" s="669" customFormat="1" ht="18" customHeight="1">
      <c r="A27" s="675" t="s">
        <v>521</v>
      </c>
      <c r="B27" s="674">
        <v>109.28010299160886</v>
      </c>
      <c r="C27" s="674">
        <v>100.1306449269524</v>
      </c>
      <c r="D27" s="673">
        <v>103.98644434890494</v>
      </c>
      <c r="F27" s="607"/>
    </row>
    <row r="28" spans="1:6" s="669" customFormat="1" ht="18" customHeight="1">
      <c r="A28" s="675" t="s">
        <v>501</v>
      </c>
      <c r="B28" s="674">
        <v>99.113664428803034</v>
      </c>
      <c r="C28" s="674">
        <v>100.29512758000168</v>
      </c>
      <c r="D28" s="673">
        <v>97.239282220424442</v>
      </c>
      <c r="F28" s="607"/>
    </row>
    <row r="29" spans="1:6" s="669" customFormat="1" ht="18" customHeight="1">
      <c r="A29" s="675" t="s">
        <v>520</v>
      </c>
      <c r="B29" s="674">
        <v>98.480659302078465</v>
      </c>
      <c r="C29" s="674">
        <v>100.1603182877918</v>
      </c>
      <c r="D29" s="673">
        <v>95.518895921959214</v>
      </c>
      <c r="F29" s="607"/>
    </row>
    <row r="30" spans="1:6" s="669" customFormat="1" ht="18" customHeight="1">
      <c r="A30" s="675" t="s">
        <v>519</v>
      </c>
      <c r="B30" s="674">
        <v>98.945995411338643</v>
      </c>
      <c r="C30" s="674">
        <v>99.347200842837537</v>
      </c>
      <c r="D30" s="673">
        <v>99.180395389376727</v>
      </c>
      <c r="F30" s="607"/>
    </row>
    <row r="31" spans="1:6" s="669" customFormat="1" ht="18" customHeight="1">
      <c r="A31" s="675" t="s">
        <v>518</v>
      </c>
      <c r="B31" s="674">
        <v>100.49021511898655</v>
      </c>
      <c r="C31" s="674">
        <v>100.32231404787501</v>
      </c>
      <c r="D31" s="673">
        <v>99.925722352909403</v>
      </c>
      <c r="F31" s="607"/>
    </row>
    <row r="32" spans="1:6" s="669" customFormat="1" ht="33" customHeight="1">
      <c r="A32" s="675" t="s">
        <v>517</v>
      </c>
      <c r="B32" s="674">
        <v>101.66116715934876</v>
      </c>
      <c r="C32" s="674">
        <v>99.704070426098568</v>
      </c>
      <c r="D32" s="673">
        <v>101.30443498619655</v>
      </c>
      <c r="F32" s="607"/>
    </row>
    <row r="33" spans="1:6" s="669" customFormat="1" ht="18" customHeight="1">
      <c r="A33" s="675" t="s">
        <v>349</v>
      </c>
      <c r="B33" s="674">
        <v>94.764839193456069</v>
      </c>
      <c r="C33" s="674">
        <v>99.366795728355939</v>
      </c>
      <c r="D33" s="673">
        <v>92.962015534492295</v>
      </c>
      <c r="F33" s="607"/>
    </row>
    <row r="34" spans="1:6" s="669" customFormat="1" ht="18" customHeight="1">
      <c r="A34" s="675" t="s">
        <v>498</v>
      </c>
      <c r="B34" s="674">
        <v>100.78601842175978</v>
      </c>
      <c r="C34" s="674">
        <v>100.62882063006458</v>
      </c>
      <c r="D34" s="673">
        <v>101.28562221451442</v>
      </c>
      <c r="F34" s="607"/>
    </row>
    <row r="35" spans="1:6" s="669" customFormat="1" ht="18" customHeight="1">
      <c r="A35" s="675" t="s">
        <v>497</v>
      </c>
      <c r="B35" s="674">
        <v>101.51748112342904</v>
      </c>
      <c r="C35" s="674">
        <v>100.17381951570287</v>
      </c>
      <c r="D35" s="673">
        <v>100.68559327602851</v>
      </c>
      <c r="F35" s="607"/>
    </row>
    <row r="36" spans="1:6" s="669" customFormat="1" ht="18" customHeight="1">
      <c r="A36" s="675" t="s">
        <v>516</v>
      </c>
      <c r="B36" s="674">
        <v>97.853677742897943</v>
      </c>
      <c r="C36" s="674">
        <v>100.63636672784864</v>
      </c>
      <c r="D36" s="673">
        <v>97.284154896616002</v>
      </c>
      <c r="F36" s="607"/>
    </row>
    <row r="37" spans="1:6" s="669" customFormat="1" ht="18" customHeight="1">
      <c r="A37" s="675" t="s">
        <v>515</v>
      </c>
      <c r="B37" s="674">
        <v>96.843600738788027</v>
      </c>
      <c r="C37" s="674">
        <v>101.13885836514189</v>
      </c>
      <c r="D37" s="673">
        <v>97.605950645129781</v>
      </c>
      <c r="F37" s="607"/>
    </row>
    <row r="38" spans="1:6" s="669" customFormat="1" ht="18" customHeight="1">
      <c r="A38" s="675" t="s">
        <v>342</v>
      </c>
      <c r="B38" s="674">
        <v>95.795957836796518</v>
      </c>
      <c r="C38" s="674">
        <v>100.14170542511226</v>
      </c>
      <c r="D38" s="673">
        <v>99.902937580480994</v>
      </c>
      <c r="F38" s="607"/>
    </row>
    <row r="39" spans="1:6" s="669" customFormat="1" ht="18" customHeight="1">
      <c r="A39" s="675" t="s">
        <v>514</v>
      </c>
      <c r="B39" s="674">
        <v>102.91069206017724</v>
      </c>
      <c r="C39" s="674">
        <v>100.15708834660335</v>
      </c>
      <c r="D39" s="673">
        <v>102.70585604382582</v>
      </c>
      <c r="F39" s="607"/>
    </row>
    <row r="40" spans="1:6" s="669" customFormat="1" ht="14.1" customHeight="1">
      <c r="A40" s="672"/>
      <c r="B40" s="671"/>
      <c r="C40" s="671"/>
      <c r="D40" s="670"/>
      <c r="F40" s="601"/>
    </row>
    <row r="41" spans="1:6" s="669" customFormat="1" ht="14.1" customHeight="1">
      <c r="A41" s="672"/>
      <c r="B41" s="671"/>
      <c r="C41" s="671"/>
      <c r="D41" s="670"/>
      <c r="F41" s="601"/>
    </row>
    <row r="42" spans="1:6" s="669" customFormat="1" ht="14.1" customHeight="1">
      <c r="A42" s="672"/>
      <c r="B42" s="671"/>
      <c r="C42" s="671"/>
      <c r="D42" s="670"/>
      <c r="F42" s="601"/>
    </row>
    <row r="43" spans="1:6" s="669" customFormat="1" ht="14.1" customHeight="1">
      <c r="A43" s="672"/>
      <c r="B43" s="671"/>
      <c r="C43" s="671"/>
      <c r="D43" s="670"/>
      <c r="F43" s="601"/>
    </row>
    <row r="44" spans="1:6" s="669" customFormat="1" ht="14.1" customHeight="1">
      <c r="A44" s="672"/>
      <c r="B44" s="671"/>
      <c r="C44" s="671"/>
      <c r="D44" s="670"/>
      <c r="F44" s="601"/>
    </row>
    <row r="45" spans="1:6" s="669" customFormat="1" ht="14.1" customHeight="1">
      <c r="A45" s="672"/>
      <c r="B45" s="671"/>
      <c r="C45" s="671"/>
      <c r="D45" s="670"/>
      <c r="F45" s="601"/>
    </row>
    <row r="46" spans="1:6" s="669" customFormat="1" ht="14.1" customHeight="1">
      <c r="A46" s="672"/>
      <c r="B46" s="671"/>
      <c r="C46" s="671"/>
      <c r="D46" s="670"/>
      <c r="F46" s="601"/>
    </row>
    <row r="47" spans="1:6" s="669" customFormat="1" ht="14.1" customHeight="1">
      <c r="A47" s="601"/>
      <c r="B47" s="601"/>
      <c r="C47" s="601"/>
      <c r="D47" s="601"/>
      <c r="E47" s="601"/>
      <c r="F47" s="601"/>
    </row>
    <row r="48" spans="1:6" s="669" customFormat="1" ht="14.1" customHeight="1">
      <c r="A48" s="601"/>
      <c r="B48" s="601"/>
      <c r="C48" s="601"/>
      <c r="D48" s="601"/>
      <c r="E48" s="601"/>
      <c r="F48" s="601"/>
    </row>
    <row r="49" spans="1:6" s="669" customFormat="1" ht="14.1" customHeight="1">
      <c r="A49" s="601"/>
      <c r="B49" s="601"/>
      <c r="C49" s="601"/>
      <c r="D49" s="601"/>
      <c r="E49" s="601"/>
      <c r="F49" s="601"/>
    </row>
    <row r="50" spans="1:6" s="669" customFormat="1" ht="14.1" customHeight="1">
      <c r="A50" s="601"/>
      <c r="B50" s="601"/>
      <c r="C50" s="601"/>
      <c r="D50" s="601"/>
      <c r="E50" s="601"/>
      <c r="F50" s="601"/>
    </row>
    <row r="51" spans="1:6" s="669" customFormat="1" ht="14.1" customHeight="1">
      <c r="A51" s="601"/>
      <c r="B51" s="601"/>
      <c r="C51" s="601"/>
      <c r="D51" s="601"/>
      <c r="E51" s="601"/>
      <c r="F51" s="601"/>
    </row>
    <row r="52" spans="1:6" s="669" customFormat="1" ht="14.1" customHeight="1">
      <c r="A52" s="601"/>
      <c r="B52" s="601"/>
      <c r="C52" s="601"/>
      <c r="D52" s="601"/>
      <c r="E52" s="601"/>
      <c r="F52" s="601"/>
    </row>
    <row r="53" spans="1:6">
      <c r="A53" s="601"/>
      <c r="E53" s="601"/>
      <c r="F53" s="601"/>
    </row>
    <row r="54" spans="1:6">
      <c r="A54" s="601"/>
      <c r="E54" s="601"/>
      <c r="F54" s="601"/>
    </row>
    <row r="55" spans="1:6">
      <c r="A55" s="601"/>
      <c r="E55" s="601"/>
      <c r="F55" s="601"/>
    </row>
    <row r="56" spans="1:6">
      <c r="A56" s="601"/>
      <c r="E56" s="601"/>
      <c r="F56" s="601"/>
    </row>
    <row r="57" spans="1:6">
      <c r="A57" s="601"/>
      <c r="E57" s="601"/>
      <c r="F57" s="601"/>
    </row>
    <row r="58" spans="1:6">
      <c r="A58" s="601"/>
      <c r="E58" s="601"/>
      <c r="F58" s="601"/>
    </row>
    <row r="59" spans="1:6">
      <c r="A59" s="601"/>
      <c r="E59" s="601"/>
      <c r="F59" s="601"/>
    </row>
    <row r="60" spans="1:6">
      <c r="A60" s="601"/>
      <c r="E60" s="601"/>
      <c r="F60" s="601"/>
    </row>
    <row r="61" spans="1:6">
      <c r="A61" s="601"/>
      <c r="E61" s="601"/>
      <c r="F61" s="601"/>
    </row>
    <row r="62" spans="1:6">
      <c r="A62" s="601"/>
      <c r="E62" s="601"/>
      <c r="F62" s="601"/>
    </row>
    <row r="63" spans="1:6">
      <c r="A63" s="601"/>
      <c r="E63" s="601"/>
      <c r="F63" s="601"/>
    </row>
    <row r="64" spans="1:6">
      <c r="A64" s="601"/>
      <c r="E64" s="601"/>
      <c r="F64" s="601"/>
    </row>
    <row r="65" spans="1:6">
      <c r="A65" s="601"/>
      <c r="E65" s="601"/>
      <c r="F65" s="601"/>
    </row>
    <row r="66" spans="1:6">
      <c r="A66" s="601"/>
      <c r="E66" s="601"/>
      <c r="F66" s="601"/>
    </row>
    <row r="67" spans="1:6">
      <c r="A67" s="601"/>
      <c r="E67" s="601"/>
      <c r="F67" s="601"/>
    </row>
    <row r="68" spans="1:6">
      <c r="A68" s="601"/>
      <c r="E68" s="601"/>
      <c r="F68" s="601"/>
    </row>
    <row r="69" spans="1:6">
      <c r="A69" s="601"/>
      <c r="E69" s="601"/>
      <c r="F69" s="601"/>
    </row>
    <row r="70" spans="1:6">
      <c r="A70" s="601"/>
      <c r="E70" s="601"/>
      <c r="F70" s="601"/>
    </row>
    <row r="71" spans="1:6">
      <c r="A71" s="601"/>
      <c r="E71" s="601"/>
      <c r="F71" s="601"/>
    </row>
    <row r="72" spans="1:6">
      <c r="A72" s="601"/>
      <c r="E72" s="601"/>
      <c r="F72" s="601"/>
    </row>
    <row r="73" spans="1:6">
      <c r="A73" s="601"/>
      <c r="E73" s="601"/>
      <c r="F73" s="601"/>
    </row>
    <row r="74" spans="1:6">
      <c r="A74" s="601"/>
      <c r="E74" s="601"/>
      <c r="F74" s="601"/>
    </row>
    <row r="75" spans="1:6">
      <c r="A75" s="601"/>
      <c r="E75" s="601"/>
      <c r="F75" s="601"/>
    </row>
    <row r="76" spans="1:6">
      <c r="A76" s="601"/>
      <c r="E76" s="601"/>
      <c r="F76" s="601"/>
    </row>
    <row r="77" spans="1:6">
      <c r="A77" s="601"/>
      <c r="E77" s="601"/>
      <c r="F77" s="601"/>
    </row>
    <row r="78" spans="1:6">
      <c r="A78" s="601"/>
      <c r="E78" s="601"/>
      <c r="F78" s="601"/>
    </row>
    <row r="79" spans="1:6">
      <c r="A79" s="601"/>
      <c r="E79" s="601"/>
      <c r="F79" s="601"/>
    </row>
    <row r="80" spans="1:6">
      <c r="A80" s="601"/>
      <c r="E80" s="601"/>
      <c r="F80" s="601"/>
    </row>
    <row r="81" spans="1:6">
      <c r="A81" s="601"/>
      <c r="E81" s="601"/>
      <c r="F81" s="601"/>
    </row>
    <row r="82" spans="1:6">
      <c r="A82" s="601"/>
      <c r="E82" s="601"/>
      <c r="F82" s="601"/>
    </row>
    <row r="83" spans="1:6">
      <c r="A83" s="601"/>
      <c r="E83" s="601"/>
      <c r="F83" s="601"/>
    </row>
    <row r="84" spans="1:6">
      <c r="A84" s="601"/>
      <c r="E84" s="601"/>
      <c r="F84" s="601"/>
    </row>
    <row r="85" spans="1:6">
      <c r="A85" s="601"/>
      <c r="E85" s="601"/>
      <c r="F85" s="601"/>
    </row>
    <row r="86" spans="1:6">
      <c r="A86" s="601"/>
      <c r="E86" s="601"/>
      <c r="F86" s="601"/>
    </row>
    <row r="87" spans="1:6">
      <c r="A87" s="601"/>
      <c r="E87" s="601"/>
      <c r="F87" s="601"/>
    </row>
    <row r="88" spans="1:6">
      <c r="A88" s="601"/>
      <c r="E88" s="601"/>
      <c r="F88" s="601"/>
    </row>
    <row r="89" spans="1:6">
      <c r="A89" s="601"/>
      <c r="E89" s="601"/>
      <c r="F89" s="601"/>
    </row>
    <row r="90" spans="1:6">
      <c r="A90" s="601"/>
      <c r="E90" s="601"/>
      <c r="F90" s="601"/>
    </row>
    <row r="91" spans="1:6">
      <c r="A91" s="601"/>
      <c r="E91" s="601"/>
      <c r="F91" s="601"/>
    </row>
    <row r="92" spans="1:6">
      <c r="A92" s="601"/>
      <c r="E92" s="601"/>
      <c r="F92" s="601"/>
    </row>
    <row r="93" spans="1:6">
      <c r="A93" s="601"/>
      <c r="E93" s="601"/>
      <c r="F93" s="601"/>
    </row>
    <row r="94" spans="1:6">
      <c r="A94" s="601"/>
      <c r="E94" s="601"/>
      <c r="F94" s="601"/>
    </row>
    <row r="95" spans="1:6">
      <c r="A95" s="601"/>
      <c r="E95" s="601"/>
      <c r="F95" s="601"/>
    </row>
    <row r="96" spans="1:6">
      <c r="A96" s="601"/>
      <c r="E96" s="601"/>
      <c r="F96" s="601"/>
    </row>
    <row r="97" spans="1:6">
      <c r="A97" s="601"/>
      <c r="E97" s="601"/>
      <c r="F97" s="601"/>
    </row>
    <row r="98" spans="1:6">
      <c r="A98" s="601"/>
      <c r="E98" s="601"/>
      <c r="F98" s="601"/>
    </row>
    <row r="99" spans="1:6">
      <c r="A99" s="601"/>
      <c r="E99" s="601"/>
      <c r="F99" s="601"/>
    </row>
    <row r="100" spans="1:6">
      <c r="A100" s="601"/>
      <c r="E100" s="601"/>
      <c r="F100" s="601"/>
    </row>
    <row r="101" spans="1:6">
      <c r="A101" s="601"/>
      <c r="E101" s="601"/>
      <c r="F101" s="601"/>
    </row>
    <row r="102" spans="1:6">
      <c r="A102" s="601"/>
      <c r="E102" s="601"/>
      <c r="F102" s="601"/>
    </row>
    <row r="103" spans="1:6">
      <c r="A103" s="601"/>
      <c r="E103" s="601"/>
      <c r="F103" s="601"/>
    </row>
    <row r="104" spans="1:6">
      <c r="A104" s="601"/>
      <c r="E104" s="601"/>
      <c r="F104" s="601"/>
    </row>
    <row r="105" spans="1:6">
      <c r="A105" s="601"/>
      <c r="E105" s="601"/>
      <c r="F105" s="601"/>
    </row>
    <row r="106" spans="1:6">
      <c r="A106" s="601"/>
      <c r="E106" s="601"/>
      <c r="F106" s="601"/>
    </row>
    <row r="107" spans="1:6">
      <c r="A107" s="601"/>
      <c r="E107" s="601"/>
      <c r="F107" s="601"/>
    </row>
    <row r="108" spans="1:6">
      <c r="A108" s="601"/>
      <c r="E108" s="601"/>
      <c r="F108" s="601"/>
    </row>
    <row r="109" spans="1:6">
      <c r="A109" s="601"/>
      <c r="E109" s="601"/>
      <c r="F109" s="601"/>
    </row>
    <row r="110" spans="1:6">
      <c r="A110" s="601"/>
      <c r="E110" s="601"/>
      <c r="F110" s="601"/>
    </row>
  </sheetData>
  <mergeCells count="1">
    <mergeCell ref="B4:C4"/>
  </mergeCells>
  <pageMargins left="0.86614173228346503" right="0.2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25E40-E773-4B2F-86A7-76CBB707A822}">
  <sheetPr>
    <tabColor rgb="FFC00000"/>
  </sheetPr>
  <dimension ref="A1:F112"/>
  <sheetViews>
    <sheetView workbookViewId="0">
      <selection activeCell="L16" sqref="L16"/>
    </sheetView>
  </sheetViews>
  <sheetFormatPr defaultColWidth="9.28515625" defaultRowHeight="15"/>
  <cols>
    <col min="1" max="1" width="45.7109375" style="679" customWidth="1"/>
    <col min="2" max="2" width="11" style="601" customWidth="1"/>
    <col min="3" max="3" width="11.28515625" style="601" customWidth="1"/>
    <col min="4" max="4" width="17" style="601" customWidth="1"/>
    <col min="5" max="16384" width="9.28515625" style="679"/>
  </cols>
  <sheetData>
    <row r="1" spans="1:6" ht="20.100000000000001" customHeight="1">
      <c r="A1" s="694" t="s">
        <v>530</v>
      </c>
      <c r="B1" s="694"/>
      <c r="C1" s="694"/>
      <c r="D1" s="684"/>
      <c r="E1" s="684"/>
      <c r="F1" s="622"/>
    </row>
    <row r="2" spans="1:6" ht="20.100000000000001" customHeight="1">
      <c r="A2" s="582"/>
      <c r="B2" s="582"/>
      <c r="C2" s="590"/>
      <c r="D2" s="679"/>
      <c r="F2" s="622"/>
    </row>
    <row r="3" spans="1:6" ht="20.100000000000001" customHeight="1">
      <c r="A3" s="590"/>
      <c r="B3" s="590"/>
      <c r="C3" s="679"/>
      <c r="D3" s="651" t="s">
        <v>124</v>
      </c>
      <c r="F3" s="622"/>
    </row>
    <row r="4" spans="1:6" ht="20.100000000000001" customHeight="1">
      <c r="A4" s="595"/>
      <c r="B4" s="624" t="s">
        <v>469</v>
      </c>
      <c r="C4" s="624"/>
      <c r="D4" s="623" t="s">
        <v>329</v>
      </c>
      <c r="F4" s="622"/>
    </row>
    <row r="5" spans="1:6" ht="20.100000000000001" customHeight="1">
      <c r="A5" s="590"/>
      <c r="B5" s="621" t="s">
        <v>7</v>
      </c>
      <c r="C5" s="621" t="s">
        <v>6</v>
      </c>
      <c r="D5" s="620" t="s">
        <v>468</v>
      </c>
      <c r="F5" s="616"/>
    </row>
    <row r="6" spans="1:6" ht="20.100000000000001" customHeight="1">
      <c r="A6" s="590"/>
      <c r="B6" s="618">
        <v>2023</v>
      </c>
      <c r="C6" s="618">
        <v>2024</v>
      </c>
      <c r="D6" s="617">
        <v>2023</v>
      </c>
      <c r="F6" s="616"/>
    </row>
    <row r="7" spans="1:6" ht="20.100000000000001" customHeight="1">
      <c r="A7" s="590"/>
      <c r="B7" s="592"/>
      <c r="C7" s="592"/>
      <c r="D7" s="679"/>
      <c r="F7" s="601"/>
    </row>
    <row r="8" spans="1:6" ht="20.100000000000001" customHeight="1">
      <c r="A8" s="693" t="s">
        <v>482</v>
      </c>
      <c r="B8" s="677">
        <v>100.28296334989111</v>
      </c>
      <c r="C8" s="677">
        <v>99.561477329831916</v>
      </c>
      <c r="D8" s="692">
        <v>100.29044004882634</v>
      </c>
      <c r="E8" s="670"/>
      <c r="F8" s="601"/>
    </row>
    <row r="9" spans="1:6" ht="20.100000000000001" customHeight="1">
      <c r="A9" s="691" t="s">
        <v>44</v>
      </c>
      <c r="B9" s="674"/>
      <c r="C9" s="674"/>
      <c r="D9" s="689"/>
      <c r="E9" s="670"/>
      <c r="F9" s="601"/>
    </row>
    <row r="10" spans="1:6" s="684" customFormat="1" ht="20.100000000000001" customHeight="1">
      <c r="A10" s="690" t="s">
        <v>511</v>
      </c>
      <c r="B10" s="674">
        <v>104.78016280065366</v>
      </c>
      <c r="C10" s="674">
        <v>99.778258148048081</v>
      </c>
      <c r="D10" s="689">
        <v>103.09435875571783</v>
      </c>
      <c r="E10" s="670"/>
      <c r="F10" s="601"/>
    </row>
    <row r="11" spans="1:6" s="684" customFormat="1" ht="20.100000000000001" customHeight="1">
      <c r="A11" s="690" t="s">
        <v>510</v>
      </c>
      <c r="B11" s="674">
        <v>103.567735478662</v>
      </c>
      <c r="C11" s="674">
        <v>100.58339182678276</v>
      </c>
      <c r="D11" s="689">
        <v>100.39997285819906</v>
      </c>
      <c r="E11" s="670"/>
      <c r="F11" s="601"/>
    </row>
    <row r="12" spans="1:6" ht="20.100000000000001" customHeight="1">
      <c r="A12" s="690" t="s">
        <v>507</v>
      </c>
      <c r="B12" s="674">
        <v>99.950327667438273</v>
      </c>
      <c r="C12" s="674">
        <v>99.364964821246232</v>
      </c>
      <c r="D12" s="689">
        <v>97.402268948160199</v>
      </c>
      <c r="E12" s="670"/>
      <c r="F12" s="601"/>
    </row>
    <row r="13" spans="1:6" s="684" customFormat="1" ht="20.100000000000001" customHeight="1">
      <c r="A13" s="690" t="s">
        <v>357</v>
      </c>
      <c r="B13" s="674">
        <v>112.72217353956586</v>
      </c>
      <c r="C13" s="674">
        <v>99.67255280174497</v>
      </c>
      <c r="D13" s="689">
        <v>111.08210982015115</v>
      </c>
      <c r="E13" s="670"/>
      <c r="F13" s="601"/>
    </row>
    <row r="14" spans="1:6" ht="20.100000000000001" customHeight="1">
      <c r="A14" s="690" t="s">
        <v>501</v>
      </c>
      <c r="B14" s="674">
        <v>100.24378957537866</v>
      </c>
      <c r="C14" s="674">
        <v>100.06511247780981</v>
      </c>
      <c r="D14" s="689">
        <v>98.87791851351902</v>
      </c>
      <c r="E14" s="670"/>
      <c r="F14" s="601"/>
    </row>
    <row r="15" spans="1:6" ht="20.100000000000001" customHeight="1">
      <c r="A15" s="690" t="s">
        <v>349</v>
      </c>
      <c r="B15" s="674">
        <v>100.41895337284731</v>
      </c>
      <c r="C15" s="674">
        <v>100.5493302480253</v>
      </c>
      <c r="D15" s="689">
        <v>100.14363628744212</v>
      </c>
      <c r="E15" s="670"/>
      <c r="F15" s="601"/>
    </row>
    <row r="16" spans="1:6" s="684" customFormat="1" ht="20.100000000000001" customHeight="1">
      <c r="A16" s="690" t="s">
        <v>394</v>
      </c>
      <c r="B16" s="674">
        <v>105.54590393202842</v>
      </c>
      <c r="C16" s="674">
        <v>99.853639229662917</v>
      </c>
      <c r="D16" s="689">
        <v>106.35629517373634</v>
      </c>
      <c r="E16" s="670"/>
      <c r="F16" s="613"/>
    </row>
    <row r="17" spans="1:6" s="684" customFormat="1" ht="20.100000000000001" customHeight="1">
      <c r="A17" s="662"/>
      <c r="B17" s="673"/>
      <c r="C17" s="673"/>
      <c r="E17" s="670"/>
      <c r="F17" s="607"/>
    </row>
    <row r="18" spans="1:6" s="684" customFormat="1" ht="20.100000000000001" customHeight="1">
      <c r="A18" s="688"/>
      <c r="B18" s="687"/>
      <c r="C18" s="687"/>
      <c r="E18" s="670"/>
      <c r="F18" s="607"/>
    </row>
    <row r="19" spans="1:6" s="684" customFormat="1" ht="20.100000000000001" customHeight="1">
      <c r="A19" s="686"/>
      <c r="B19" s="685"/>
      <c r="C19" s="685"/>
      <c r="D19" s="679"/>
      <c r="E19" s="670"/>
      <c r="F19" s="607"/>
    </row>
    <row r="20" spans="1:6" ht="20.100000000000001" customHeight="1">
      <c r="A20" s="590"/>
      <c r="B20" s="577"/>
      <c r="C20" s="577"/>
      <c r="D20" s="679"/>
      <c r="E20" s="670"/>
      <c r="F20" s="607"/>
    </row>
    <row r="21" spans="1:6" ht="20.100000000000001" customHeight="1">
      <c r="A21" s="590"/>
      <c r="B21" s="577"/>
      <c r="C21" s="577"/>
      <c r="D21" s="679"/>
      <c r="E21" s="670"/>
      <c r="F21" s="607"/>
    </row>
    <row r="22" spans="1:6" ht="20.100000000000001" customHeight="1">
      <c r="A22" s="590"/>
      <c r="B22" s="577"/>
      <c r="C22" s="577"/>
      <c r="D22" s="679"/>
      <c r="E22" s="670"/>
      <c r="F22" s="607"/>
    </row>
    <row r="23" spans="1:6" ht="20.100000000000001" customHeight="1">
      <c r="A23" s="590"/>
      <c r="B23" s="683"/>
      <c r="C23" s="683"/>
      <c r="D23" s="679"/>
      <c r="E23" s="670"/>
      <c r="F23" s="607"/>
    </row>
    <row r="24" spans="1:6" ht="20.100000000000001" customHeight="1">
      <c r="A24" s="590"/>
      <c r="B24" s="683"/>
      <c r="C24" s="683"/>
      <c r="D24" s="679"/>
      <c r="E24" s="670"/>
      <c r="F24" s="601"/>
    </row>
    <row r="25" spans="1:6" ht="20.100000000000001" customHeight="1">
      <c r="A25" s="590"/>
      <c r="B25" s="683"/>
      <c r="C25" s="683"/>
      <c r="D25" s="679"/>
      <c r="E25" s="670"/>
      <c r="F25" s="601"/>
    </row>
    <row r="26" spans="1:6" ht="20.100000000000001" customHeight="1">
      <c r="A26" s="579"/>
      <c r="B26" s="681"/>
      <c r="C26" s="681"/>
      <c r="D26" s="679"/>
      <c r="E26" s="670"/>
      <c r="F26" s="601"/>
    </row>
    <row r="27" spans="1:6" ht="20.100000000000001" customHeight="1">
      <c r="A27" s="579"/>
      <c r="B27" s="681"/>
      <c r="C27" s="681"/>
      <c r="D27" s="679"/>
      <c r="E27" s="670"/>
      <c r="F27" s="601"/>
    </row>
    <row r="28" spans="1:6" ht="20.100000000000001" customHeight="1">
      <c r="A28" s="579"/>
      <c r="B28" s="681"/>
      <c r="C28" s="681"/>
      <c r="D28" s="679"/>
      <c r="E28" s="670"/>
      <c r="F28" s="601"/>
    </row>
    <row r="29" spans="1:6" ht="20.100000000000001" customHeight="1">
      <c r="A29" s="579"/>
      <c r="B29" s="681"/>
      <c r="C29" s="681"/>
      <c r="D29" s="679"/>
      <c r="E29" s="670"/>
      <c r="F29" s="601"/>
    </row>
    <row r="30" spans="1:6" ht="20.100000000000001" customHeight="1">
      <c r="A30" s="579"/>
      <c r="B30" s="681"/>
      <c r="C30" s="681"/>
      <c r="D30" s="679"/>
      <c r="E30" s="682"/>
      <c r="F30" s="601"/>
    </row>
    <row r="31" spans="1:6" ht="20.100000000000001" customHeight="1">
      <c r="A31" s="579"/>
      <c r="B31" s="681"/>
      <c r="C31" s="681"/>
      <c r="D31" s="679"/>
      <c r="F31" s="601"/>
    </row>
    <row r="32" spans="1:6" ht="20.100000000000001" customHeight="1">
      <c r="A32" s="579"/>
      <c r="B32" s="679"/>
      <c r="C32" s="679"/>
      <c r="D32" s="679"/>
      <c r="F32" s="601"/>
    </row>
    <row r="33" spans="1:6" ht="20.100000000000001" customHeight="1">
      <c r="A33" s="574"/>
      <c r="B33" s="581"/>
      <c r="C33" s="581"/>
      <c r="D33" s="679"/>
      <c r="F33" s="601"/>
    </row>
    <row r="34" spans="1:6" ht="20.100000000000001" customHeight="1">
      <c r="A34" s="574"/>
      <c r="B34" s="581"/>
      <c r="C34" s="581"/>
      <c r="D34" s="679"/>
      <c r="F34" s="601"/>
    </row>
    <row r="35" spans="1:6" ht="20.100000000000001" customHeight="1">
      <c r="A35" s="680"/>
      <c r="B35" s="680"/>
      <c r="C35" s="680"/>
      <c r="D35" s="679"/>
      <c r="F35" s="601"/>
    </row>
    <row r="36" spans="1:6" ht="20.100000000000001" customHeight="1">
      <c r="A36" s="680"/>
      <c r="B36" s="680"/>
      <c r="C36" s="680"/>
      <c r="D36" s="679"/>
      <c r="F36" s="601"/>
    </row>
    <row r="37" spans="1:6" ht="20.100000000000001" customHeight="1">
      <c r="A37" s="680"/>
      <c r="B37" s="680"/>
      <c r="C37" s="680"/>
      <c r="D37" s="679"/>
      <c r="F37" s="601"/>
    </row>
    <row r="38" spans="1:6" ht="20.100000000000001" customHeight="1">
      <c r="A38" s="680"/>
      <c r="B38" s="680"/>
      <c r="C38" s="680"/>
      <c r="D38" s="679"/>
      <c r="F38" s="601"/>
    </row>
    <row r="39" spans="1:6" ht="20.100000000000001" customHeight="1">
      <c r="A39" s="680"/>
      <c r="B39" s="680"/>
      <c r="C39" s="680"/>
      <c r="D39" s="679"/>
      <c r="F39" s="601"/>
    </row>
    <row r="40" spans="1:6" ht="20.100000000000001" customHeight="1">
      <c r="A40" s="680"/>
      <c r="B40" s="680"/>
      <c r="C40" s="680"/>
      <c r="D40" s="679"/>
      <c r="F40" s="601"/>
    </row>
    <row r="41" spans="1:6" ht="20.100000000000001" customHeight="1">
      <c r="A41" s="680"/>
      <c r="B41" s="680"/>
      <c r="C41" s="680"/>
      <c r="D41" s="679"/>
      <c r="F41" s="601"/>
    </row>
    <row r="42" spans="1:6">
      <c r="A42" s="680"/>
      <c r="B42" s="680"/>
      <c r="C42" s="680"/>
      <c r="D42" s="679"/>
      <c r="F42" s="601"/>
    </row>
    <row r="43" spans="1:6">
      <c r="A43" s="680"/>
      <c r="F43" s="601"/>
    </row>
    <row r="44" spans="1:6">
      <c r="A44" s="680"/>
      <c r="F44" s="601"/>
    </row>
    <row r="45" spans="1:6">
      <c r="A45" s="680"/>
      <c r="F45" s="601"/>
    </row>
    <row r="46" spans="1:6">
      <c r="A46" s="680"/>
      <c r="F46" s="601"/>
    </row>
    <row r="47" spans="1:6">
      <c r="A47" s="680"/>
      <c r="F47" s="601"/>
    </row>
    <row r="48" spans="1:6">
      <c r="A48" s="680"/>
      <c r="F48" s="601"/>
    </row>
    <row r="49" spans="1:6">
      <c r="A49" s="601"/>
      <c r="E49" s="601"/>
      <c r="F49" s="601"/>
    </row>
    <row r="50" spans="1:6">
      <c r="A50" s="601"/>
      <c r="E50" s="601"/>
      <c r="F50" s="601"/>
    </row>
    <row r="51" spans="1:6">
      <c r="A51" s="601"/>
      <c r="E51" s="601"/>
      <c r="F51" s="601"/>
    </row>
    <row r="52" spans="1:6">
      <c r="A52" s="601"/>
      <c r="E52" s="601"/>
      <c r="F52" s="601"/>
    </row>
    <row r="53" spans="1:6">
      <c r="A53" s="601"/>
      <c r="E53" s="601"/>
      <c r="F53" s="601"/>
    </row>
    <row r="54" spans="1:6">
      <c r="A54" s="601"/>
      <c r="E54" s="601"/>
      <c r="F54" s="601"/>
    </row>
    <row r="55" spans="1:6">
      <c r="A55" s="601"/>
      <c r="E55" s="601"/>
      <c r="F55" s="601"/>
    </row>
    <row r="56" spans="1:6">
      <c r="A56" s="601"/>
      <c r="E56" s="601"/>
      <c r="F56" s="601"/>
    </row>
    <row r="57" spans="1:6">
      <c r="A57" s="601"/>
      <c r="E57" s="601"/>
      <c r="F57" s="601"/>
    </row>
    <row r="58" spans="1:6">
      <c r="A58" s="601"/>
      <c r="E58" s="601"/>
      <c r="F58" s="601"/>
    </row>
    <row r="59" spans="1:6">
      <c r="A59" s="601"/>
      <c r="E59" s="601"/>
      <c r="F59" s="601"/>
    </row>
    <row r="60" spans="1:6">
      <c r="A60" s="601"/>
      <c r="E60" s="601"/>
      <c r="F60" s="601"/>
    </row>
    <row r="61" spans="1:6">
      <c r="A61" s="601"/>
      <c r="E61" s="601"/>
      <c r="F61" s="601"/>
    </row>
    <row r="62" spans="1:6">
      <c r="A62" s="601"/>
      <c r="E62" s="601"/>
      <c r="F62" s="601"/>
    </row>
    <row r="63" spans="1:6">
      <c r="A63" s="601"/>
      <c r="E63" s="601"/>
      <c r="F63" s="601"/>
    </row>
    <row r="64" spans="1:6">
      <c r="A64" s="601"/>
      <c r="E64" s="601"/>
      <c r="F64" s="601"/>
    </row>
    <row r="65" spans="1:6">
      <c r="A65" s="601"/>
      <c r="E65" s="601"/>
      <c r="F65" s="601"/>
    </row>
    <row r="66" spans="1:6">
      <c r="A66" s="601"/>
      <c r="E66" s="601"/>
      <c r="F66" s="601"/>
    </row>
    <row r="67" spans="1:6">
      <c r="A67" s="601"/>
      <c r="E67" s="601"/>
      <c r="F67" s="601"/>
    </row>
    <row r="68" spans="1:6">
      <c r="A68" s="601"/>
      <c r="E68" s="601"/>
      <c r="F68" s="601"/>
    </row>
    <row r="69" spans="1:6">
      <c r="A69" s="601"/>
      <c r="E69" s="601"/>
      <c r="F69" s="601"/>
    </row>
    <row r="70" spans="1:6">
      <c r="A70" s="601"/>
      <c r="E70" s="601"/>
      <c r="F70" s="601"/>
    </row>
    <row r="71" spans="1:6">
      <c r="A71" s="601"/>
      <c r="E71" s="601"/>
      <c r="F71" s="601"/>
    </row>
    <row r="72" spans="1:6">
      <c r="A72" s="601"/>
      <c r="E72" s="601"/>
      <c r="F72" s="601"/>
    </row>
    <row r="73" spans="1:6">
      <c r="A73" s="601"/>
      <c r="E73" s="601"/>
      <c r="F73" s="601"/>
    </row>
    <row r="74" spans="1:6">
      <c r="A74" s="601"/>
      <c r="E74" s="601"/>
      <c r="F74" s="601"/>
    </row>
    <row r="75" spans="1:6">
      <c r="A75" s="601"/>
      <c r="E75" s="601"/>
      <c r="F75" s="601"/>
    </row>
    <row r="76" spans="1:6">
      <c r="A76" s="601"/>
      <c r="E76" s="601"/>
      <c r="F76" s="601"/>
    </row>
    <row r="77" spans="1:6">
      <c r="A77" s="601"/>
      <c r="E77" s="601"/>
      <c r="F77" s="601"/>
    </row>
    <row r="78" spans="1:6">
      <c r="A78" s="601"/>
      <c r="E78" s="601"/>
      <c r="F78" s="601"/>
    </row>
    <row r="79" spans="1:6">
      <c r="A79" s="601"/>
      <c r="E79" s="601"/>
      <c r="F79" s="601"/>
    </row>
    <row r="80" spans="1:6">
      <c r="A80" s="601"/>
      <c r="E80" s="601"/>
      <c r="F80" s="601"/>
    </row>
    <row r="81" spans="1:6">
      <c r="A81" s="601"/>
      <c r="E81" s="601"/>
      <c r="F81" s="601"/>
    </row>
    <row r="82" spans="1:6">
      <c r="A82" s="601"/>
      <c r="E82" s="601"/>
      <c r="F82" s="601"/>
    </row>
    <row r="83" spans="1:6">
      <c r="A83" s="601"/>
      <c r="E83" s="601"/>
      <c r="F83" s="601"/>
    </row>
    <row r="84" spans="1:6">
      <c r="A84" s="601"/>
      <c r="E84" s="601"/>
      <c r="F84" s="601"/>
    </row>
    <row r="85" spans="1:6">
      <c r="A85" s="601"/>
      <c r="E85" s="601"/>
      <c r="F85" s="601"/>
    </row>
    <row r="86" spans="1:6">
      <c r="A86" s="601"/>
      <c r="E86" s="601"/>
      <c r="F86" s="601"/>
    </row>
    <row r="87" spans="1:6">
      <c r="A87" s="601"/>
      <c r="E87" s="601"/>
      <c r="F87" s="601"/>
    </row>
    <row r="88" spans="1:6">
      <c r="A88" s="601"/>
      <c r="E88" s="601"/>
      <c r="F88" s="601"/>
    </row>
    <row r="89" spans="1:6">
      <c r="A89" s="601"/>
      <c r="E89" s="601"/>
      <c r="F89" s="601"/>
    </row>
    <row r="90" spans="1:6">
      <c r="A90" s="601"/>
      <c r="E90" s="601"/>
      <c r="F90" s="601"/>
    </row>
    <row r="91" spans="1:6">
      <c r="A91" s="601"/>
      <c r="E91" s="601"/>
      <c r="F91" s="601"/>
    </row>
    <row r="92" spans="1:6">
      <c r="A92" s="601"/>
      <c r="E92" s="601"/>
      <c r="F92" s="601"/>
    </row>
    <row r="93" spans="1:6">
      <c r="A93" s="601"/>
      <c r="E93" s="601"/>
      <c r="F93" s="601"/>
    </row>
    <row r="94" spans="1:6">
      <c r="A94" s="601"/>
      <c r="E94" s="601"/>
      <c r="F94" s="601"/>
    </row>
    <row r="95" spans="1:6">
      <c r="A95" s="601"/>
      <c r="E95" s="601"/>
      <c r="F95" s="601"/>
    </row>
    <row r="96" spans="1:6">
      <c r="A96" s="601"/>
      <c r="E96" s="601"/>
      <c r="F96" s="601"/>
    </row>
    <row r="97" spans="1:6">
      <c r="A97" s="601"/>
      <c r="E97" s="601"/>
      <c r="F97" s="601"/>
    </row>
    <row r="98" spans="1:6">
      <c r="A98" s="601"/>
      <c r="E98" s="601"/>
      <c r="F98" s="601"/>
    </row>
    <row r="99" spans="1:6">
      <c r="A99" s="601"/>
      <c r="E99" s="601"/>
      <c r="F99" s="601"/>
    </row>
    <row r="100" spans="1:6">
      <c r="A100" s="601"/>
      <c r="E100" s="601"/>
      <c r="F100" s="601"/>
    </row>
    <row r="101" spans="1:6">
      <c r="A101" s="601"/>
      <c r="E101" s="601"/>
      <c r="F101" s="601"/>
    </row>
    <row r="102" spans="1:6">
      <c r="A102" s="601"/>
      <c r="E102" s="601"/>
      <c r="F102" s="601"/>
    </row>
    <row r="103" spans="1:6">
      <c r="A103" s="601"/>
      <c r="E103" s="601"/>
      <c r="F103" s="601"/>
    </row>
    <row r="104" spans="1:6">
      <c r="A104" s="601"/>
      <c r="E104" s="601"/>
      <c r="F104" s="601"/>
    </row>
    <row r="105" spans="1:6">
      <c r="A105" s="601"/>
      <c r="E105" s="601"/>
      <c r="F105" s="601"/>
    </row>
    <row r="106" spans="1:6">
      <c r="A106" s="601"/>
      <c r="E106" s="601"/>
      <c r="F106" s="601"/>
    </row>
    <row r="107" spans="1:6">
      <c r="A107" s="601"/>
      <c r="E107" s="601"/>
      <c r="F107" s="601"/>
    </row>
    <row r="108" spans="1:6">
      <c r="A108" s="601"/>
      <c r="E108" s="601"/>
      <c r="F108" s="601"/>
    </row>
    <row r="109" spans="1:6">
      <c r="A109" s="601"/>
      <c r="E109" s="601"/>
      <c r="F109" s="601"/>
    </row>
    <row r="110" spans="1:6">
      <c r="A110" s="601"/>
      <c r="E110" s="601"/>
      <c r="F110" s="601"/>
    </row>
    <row r="111" spans="1:6">
      <c r="A111" s="601"/>
      <c r="E111" s="601"/>
      <c r="F111" s="601"/>
    </row>
    <row r="112" spans="1:6">
      <c r="A112" s="601"/>
      <c r="E112" s="601"/>
      <c r="F112" s="601"/>
    </row>
  </sheetData>
  <mergeCells count="1">
    <mergeCell ref="B4:C4"/>
  </mergeCells>
  <pageMargins left="0.86614173228346503" right="0.2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8C721-7BBE-4106-8AFF-B0376C3C97D9}">
  <sheetPr>
    <tabColor rgb="FFC00000"/>
  </sheetPr>
  <dimension ref="A1:G78"/>
  <sheetViews>
    <sheetView workbookViewId="0">
      <selection activeCell="F33" sqref="F33"/>
    </sheetView>
  </sheetViews>
  <sheetFormatPr defaultColWidth="11.28515625" defaultRowHeight="15"/>
  <cols>
    <col min="1" max="1" width="1.7109375" style="695" customWidth="1"/>
    <col min="2" max="2" width="36" style="695" customWidth="1"/>
    <col min="3" max="3" width="10.5703125" style="695" customWidth="1"/>
    <col min="4" max="4" width="10.85546875" style="695" customWidth="1"/>
    <col min="5" max="6" width="12.140625" style="695" customWidth="1"/>
    <col min="7" max="7" width="13.5703125" style="695" customWidth="1"/>
    <col min="8" max="16384" width="11.28515625" style="695"/>
  </cols>
  <sheetData>
    <row r="1" spans="1:7" ht="20.100000000000001" customHeight="1">
      <c r="A1" s="730" t="s">
        <v>546</v>
      </c>
      <c r="B1" s="727"/>
      <c r="C1" s="729"/>
      <c r="D1" s="729"/>
      <c r="E1" s="729"/>
      <c r="F1" s="729"/>
      <c r="G1" s="729"/>
    </row>
    <row r="2" spans="1:7" ht="15" customHeight="1">
      <c r="A2" s="728" t="s">
        <v>545</v>
      </c>
      <c r="B2" s="727"/>
      <c r="C2" s="726"/>
      <c r="D2" s="726"/>
      <c r="E2" s="726"/>
      <c r="F2" s="726"/>
      <c r="G2" s="726"/>
    </row>
    <row r="3" spans="1:7" ht="15" customHeight="1">
      <c r="A3" s="725"/>
      <c r="B3" s="724"/>
      <c r="C3" s="724"/>
      <c r="D3" s="724"/>
      <c r="E3" s="724"/>
      <c r="F3" s="724"/>
      <c r="G3" s="723"/>
    </row>
    <row r="4" spans="1:7" ht="15" customHeight="1">
      <c r="A4" s="722"/>
      <c r="B4" s="722"/>
      <c r="C4" s="721" t="s">
        <v>3</v>
      </c>
      <c r="D4" s="721" t="s">
        <v>3</v>
      </c>
      <c r="E4" s="721" t="s">
        <v>330</v>
      </c>
      <c r="F4" s="721" t="s">
        <v>330</v>
      </c>
      <c r="G4" s="721" t="s">
        <v>329</v>
      </c>
    </row>
    <row r="5" spans="1:7" ht="15" customHeight="1">
      <c r="A5" s="718"/>
      <c r="B5" s="718"/>
      <c r="C5" s="434" t="s">
        <v>118</v>
      </c>
      <c r="D5" s="559" t="s">
        <v>4</v>
      </c>
      <c r="E5" s="559" t="s">
        <v>120</v>
      </c>
      <c r="F5" s="559" t="s">
        <v>120</v>
      </c>
      <c r="G5" s="559" t="s">
        <v>120</v>
      </c>
    </row>
    <row r="6" spans="1:7" ht="15" customHeight="1">
      <c r="A6" s="718"/>
      <c r="B6" s="718"/>
      <c r="C6" s="720">
        <v>2024</v>
      </c>
      <c r="D6" s="720">
        <v>2024</v>
      </c>
      <c r="E6" s="720" t="s">
        <v>119</v>
      </c>
      <c r="F6" s="720" t="s">
        <v>52</v>
      </c>
      <c r="G6" s="720" t="s">
        <v>52</v>
      </c>
    </row>
    <row r="7" spans="1:7" ht="15" customHeight="1">
      <c r="A7" s="718"/>
      <c r="B7" s="718"/>
      <c r="C7" s="719"/>
      <c r="D7" s="719"/>
      <c r="E7" s="719" t="s">
        <v>544</v>
      </c>
      <c r="F7" s="719" t="s">
        <v>51</v>
      </c>
      <c r="G7" s="719" t="s">
        <v>51</v>
      </c>
    </row>
    <row r="8" spans="1:7" ht="15" customHeight="1">
      <c r="A8" s="718"/>
      <c r="B8" s="718"/>
      <c r="C8" s="717"/>
      <c r="D8" s="717"/>
      <c r="E8" s="716"/>
      <c r="F8" s="716"/>
      <c r="G8" s="715"/>
    </row>
    <row r="9" spans="1:7" ht="20.100000000000001" customHeight="1">
      <c r="A9" s="648" t="s">
        <v>543</v>
      </c>
      <c r="B9" s="648"/>
      <c r="C9" s="706">
        <v>435435.10472988943</v>
      </c>
      <c r="D9" s="706">
        <v>3660245.3804363012</v>
      </c>
      <c r="E9" s="705">
        <v>100.62064711248202</v>
      </c>
      <c r="F9" s="705">
        <v>109.04210159203257</v>
      </c>
      <c r="G9" s="705">
        <v>107.44384339052495</v>
      </c>
    </row>
    <row r="10" spans="1:7" ht="20.100000000000001" customHeight="1">
      <c r="A10" s="708" t="s">
        <v>541</v>
      </c>
      <c r="B10" s="648" t="s">
        <v>540</v>
      </c>
      <c r="C10" s="706"/>
      <c r="D10" s="706"/>
      <c r="E10" s="705"/>
      <c r="F10" s="705"/>
      <c r="G10" s="705"/>
    </row>
    <row r="11" spans="1:7" ht="20.100000000000001" customHeight="1">
      <c r="A11" s="709"/>
      <c r="B11" s="703" t="s">
        <v>539</v>
      </c>
      <c r="C11" s="702">
        <v>433882.2</v>
      </c>
      <c r="D11" s="702">
        <v>3646784.7073363019</v>
      </c>
      <c r="E11" s="701">
        <v>100.61577743956281</v>
      </c>
      <c r="F11" s="701">
        <v>109.00866785693439</v>
      </c>
      <c r="G11" s="701">
        <v>107.40472281184232</v>
      </c>
    </row>
    <row r="12" spans="1:7" ht="20.100000000000001" customHeight="1">
      <c r="A12" s="709"/>
      <c r="B12" s="703" t="s">
        <v>538</v>
      </c>
      <c r="C12" s="702">
        <v>1552.8531</v>
      </c>
      <c r="D12" s="702">
        <v>13460.6731</v>
      </c>
      <c r="E12" s="701">
        <v>102</v>
      </c>
      <c r="F12" s="701">
        <v>119.26253757547735</v>
      </c>
      <c r="G12" s="701">
        <v>119.20709372494593</v>
      </c>
    </row>
    <row r="13" spans="1:7" ht="20.100000000000001" customHeight="1">
      <c r="A13" s="708" t="s">
        <v>537</v>
      </c>
      <c r="B13" s="707" t="s">
        <v>536</v>
      </c>
      <c r="C13" s="706"/>
      <c r="D13" s="706"/>
      <c r="E13" s="705"/>
      <c r="F13" s="705"/>
      <c r="G13" s="705"/>
    </row>
    <row r="14" spans="1:7" ht="20.100000000000001" customHeight="1">
      <c r="A14" s="704"/>
      <c r="B14" s="703" t="s">
        <v>535</v>
      </c>
      <c r="C14" s="702">
        <v>435.94099999999997</v>
      </c>
      <c r="D14" s="702">
        <v>5747.29</v>
      </c>
      <c r="E14" s="701">
        <v>61.845778879929171</v>
      </c>
      <c r="F14" s="701">
        <v>99.773876304845871</v>
      </c>
      <c r="G14" s="701">
        <v>117.82530916563717</v>
      </c>
    </row>
    <row r="15" spans="1:7" ht="20.100000000000001" customHeight="1">
      <c r="A15" s="704"/>
      <c r="B15" s="703" t="s">
        <v>534</v>
      </c>
      <c r="C15" s="702">
        <v>859.73759632629833</v>
      </c>
      <c r="D15" s="702">
        <v>9950.1076287915967</v>
      </c>
      <c r="E15" s="701">
        <v>85.663756497619332</v>
      </c>
      <c r="F15" s="701">
        <v>119.06943725712034</v>
      </c>
      <c r="G15" s="714">
        <v>107.63523965104098</v>
      </c>
    </row>
    <row r="16" spans="1:7" ht="20.100000000000001" customHeight="1">
      <c r="A16" s="704"/>
      <c r="B16" s="703" t="s">
        <v>533</v>
      </c>
      <c r="C16" s="702">
        <v>27020.768328022779</v>
      </c>
      <c r="D16" s="702">
        <v>266302.55416657863</v>
      </c>
      <c r="E16" s="701">
        <v>100.06035808843845</v>
      </c>
      <c r="F16" s="701">
        <v>112.26318003152922</v>
      </c>
      <c r="G16" s="701">
        <v>109.33339931606072</v>
      </c>
    </row>
    <row r="17" spans="1:7" ht="20.100000000000001" customHeight="1">
      <c r="A17" s="704"/>
      <c r="B17" s="703" t="s">
        <v>532</v>
      </c>
      <c r="C17" s="702">
        <v>402266.89918054035</v>
      </c>
      <c r="D17" s="702">
        <v>3337511.2151504317</v>
      </c>
      <c r="E17" s="701">
        <v>100.71387666535676</v>
      </c>
      <c r="F17" s="701">
        <v>108.72451623386388</v>
      </c>
      <c r="G17" s="701">
        <v>107.4646352930088</v>
      </c>
    </row>
    <row r="18" spans="1:7" ht="20.100000000000001" customHeight="1">
      <c r="A18" s="704"/>
      <c r="B18" s="703" t="s">
        <v>531</v>
      </c>
      <c r="C18" s="702">
        <v>4851.7586250000004</v>
      </c>
      <c r="D18" s="702">
        <v>40734.213490500006</v>
      </c>
      <c r="E18" s="701">
        <v>105</v>
      </c>
      <c r="F18" s="701">
        <v>117.98724047504143</v>
      </c>
      <c r="G18" s="701">
        <v>94.108342430725784</v>
      </c>
    </row>
    <row r="19" spans="1:7" ht="9.75" customHeight="1">
      <c r="A19" s="704"/>
      <c r="B19" s="704"/>
      <c r="C19" s="713"/>
      <c r="D19" s="713"/>
      <c r="E19" s="712"/>
      <c r="F19" s="712"/>
      <c r="G19" s="712"/>
    </row>
    <row r="20" spans="1:7" ht="29.45" customHeight="1">
      <c r="A20" s="711" t="s">
        <v>542</v>
      </c>
      <c r="B20" s="710"/>
      <c r="C20" s="706">
        <v>23518.7</v>
      </c>
      <c r="D20" s="706">
        <v>204587.18841332931</v>
      </c>
      <c r="E20" s="705">
        <v>100.86498051648445</v>
      </c>
      <c r="F20" s="705">
        <v>118.01499471040802</v>
      </c>
      <c r="G20" s="705">
        <v>112.23504925388418</v>
      </c>
    </row>
    <row r="21" spans="1:7" ht="20.100000000000001" customHeight="1">
      <c r="A21" s="708" t="s">
        <v>541</v>
      </c>
      <c r="B21" s="707" t="s">
        <v>540</v>
      </c>
      <c r="C21" s="706"/>
      <c r="D21" s="706"/>
      <c r="E21" s="705"/>
      <c r="F21" s="705"/>
      <c r="G21" s="705"/>
    </row>
    <row r="22" spans="1:7" ht="20.100000000000001" customHeight="1">
      <c r="A22" s="709"/>
      <c r="B22" s="703" t="s">
        <v>539</v>
      </c>
      <c r="C22" s="702">
        <v>18534.828340783872</v>
      </c>
      <c r="D22" s="702">
        <v>161404.72541096935</v>
      </c>
      <c r="E22" s="701">
        <v>100.30589924263576</v>
      </c>
      <c r="F22" s="701">
        <v>114.70414958173959</v>
      </c>
      <c r="G22" s="701">
        <v>108.07349097746486</v>
      </c>
    </row>
    <row r="23" spans="1:7" ht="20.100000000000001" customHeight="1">
      <c r="A23" s="709"/>
      <c r="B23" s="703" t="s">
        <v>538</v>
      </c>
      <c r="C23" s="702">
        <v>4983.9355843600015</v>
      </c>
      <c r="D23" s="702">
        <v>43182.463002360004</v>
      </c>
      <c r="E23" s="701">
        <v>103</v>
      </c>
      <c r="F23" s="701">
        <v>132.20650838415068</v>
      </c>
      <c r="G23" s="701">
        <v>131.10470178890893</v>
      </c>
    </row>
    <row r="24" spans="1:7" ht="20.100000000000001" customHeight="1">
      <c r="A24" s="708" t="s">
        <v>537</v>
      </c>
      <c r="B24" s="707" t="s">
        <v>536</v>
      </c>
      <c r="C24" s="706"/>
      <c r="D24" s="706"/>
      <c r="E24" s="705"/>
      <c r="F24" s="705"/>
      <c r="G24" s="705"/>
    </row>
    <row r="25" spans="1:7" ht="20.100000000000001" customHeight="1">
      <c r="A25" s="704"/>
      <c r="B25" s="703" t="s">
        <v>535</v>
      </c>
      <c r="C25" s="702">
        <v>151.93899999999999</v>
      </c>
      <c r="D25" s="702">
        <v>2239.5369999999998</v>
      </c>
      <c r="E25" s="701">
        <v>59.336569516095651</v>
      </c>
      <c r="F25" s="701">
        <v>116.49173113341358</v>
      </c>
      <c r="G25" s="701">
        <v>122.56016540286849</v>
      </c>
    </row>
    <row r="26" spans="1:7" ht="20.100000000000001" customHeight="1">
      <c r="A26" s="704"/>
      <c r="B26" s="703" t="s">
        <v>534</v>
      </c>
      <c r="C26" s="702">
        <v>77.849999999999994</v>
      </c>
      <c r="D26" s="702">
        <v>679.31329248644568</v>
      </c>
      <c r="E26" s="701">
        <v>85.838507614384838</v>
      </c>
      <c r="F26" s="701">
        <v>135.65782938488033</v>
      </c>
      <c r="G26" s="701">
        <v>117.638386240476</v>
      </c>
    </row>
    <row r="27" spans="1:7" ht="20.100000000000001" customHeight="1">
      <c r="A27" s="704"/>
      <c r="B27" s="703" t="s">
        <v>533</v>
      </c>
      <c r="C27" s="702">
        <v>719.02911001633083</v>
      </c>
      <c r="D27" s="702">
        <v>5787.2329150382557</v>
      </c>
      <c r="E27" s="701">
        <v>96.556711615525742</v>
      </c>
      <c r="F27" s="701">
        <v>119.5060327266966</v>
      </c>
      <c r="G27" s="701">
        <v>117.05615791067562</v>
      </c>
    </row>
    <row r="28" spans="1:7" ht="20.100000000000001" customHeight="1">
      <c r="A28" s="704"/>
      <c r="B28" s="703" t="s">
        <v>532</v>
      </c>
      <c r="C28" s="702">
        <v>14849.905090062519</v>
      </c>
      <c r="D28" s="702">
        <v>128797.46292441462</v>
      </c>
      <c r="E28" s="701">
        <v>100.81084072578501</v>
      </c>
      <c r="F28" s="701">
        <v>114.42796904952309</v>
      </c>
      <c r="G28" s="701">
        <v>112.12247590685602</v>
      </c>
    </row>
    <row r="29" spans="1:7" ht="20.100000000000001" customHeight="1">
      <c r="A29" s="704"/>
      <c r="B29" s="703" t="s">
        <v>531</v>
      </c>
      <c r="C29" s="702">
        <v>7720.0443743900014</v>
      </c>
      <c r="D29" s="702">
        <v>67083.649999999994</v>
      </c>
      <c r="E29" s="701">
        <v>103</v>
      </c>
      <c r="F29" s="701">
        <v>125.2922617427383</v>
      </c>
      <c r="G29" s="701">
        <v>111.68744464808593</v>
      </c>
    </row>
    <row r="30" spans="1:7" ht="20.100000000000001" customHeight="1">
      <c r="A30" s="700"/>
      <c r="B30" s="700"/>
      <c r="C30" s="699"/>
      <c r="D30" s="699"/>
      <c r="E30" s="698"/>
      <c r="F30" s="698"/>
      <c r="G30" s="698"/>
    </row>
    <row r="31" spans="1:7" ht="15" customHeight="1">
      <c r="A31" s="696"/>
      <c r="B31" s="696"/>
      <c r="C31" s="696"/>
      <c r="D31" s="697"/>
      <c r="E31" s="697"/>
      <c r="F31" s="697"/>
      <c r="G31" s="696"/>
    </row>
    <row r="32" spans="1:7" ht="15" customHeight="1">
      <c r="A32" s="696"/>
      <c r="B32" s="696"/>
      <c r="C32" s="696"/>
      <c r="D32" s="697"/>
      <c r="E32" s="697"/>
      <c r="F32" s="697"/>
      <c r="G32" s="696"/>
    </row>
    <row r="33" spans="1:7" ht="15" customHeight="1">
      <c r="A33" s="696"/>
      <c r="B33" s="696"/>
      <c r="C33" s="696"/>
      <c r="D33" s="697"/>
      <c r="E33" s="697"/>
      <c r="F33" s="697"/>
      <c r="G33" s="696"/>
    </row>
    <row r="34" spans="1:7" ht="15" customHeight="1">
      <c r="A34" s="696"/>
      <c r="B34" s="696"/>
      <c r="C34" s="696"/>
      <c r="D34" s="697"/>
      <c r="E34" s="697"/>
      <c r="F34" s="697"/>
      <c r="G34" s="696"/>
    </row>
    <row r="35" spans="1:7" ht="15" customHeight="1">
      <c r="A35" s="696"/>
      <c r="B35" s="696"/>
      <c r="C35" s="696"/>
      <c r="D35" s="697"/>
      <c r="E35" s="697"/>
      <c r="F35" s="697"/>
      <c r="G35" s="696"/>
    </row>
    <row r="36" spans="1:7" ht="15" customHeight="1">
      <c r="A36" s="696"/>
      <c r="B36" s="696"/>
      <c r="C36" s="696"/>
      <c r="D36" s="697"/>
      <c r="E36" s="697"/>
      <c r="F36" s="697"/>
      <c r="G36" s="696"/>
    </row>
    <row r="37" spans="1:7" ht="15" customHeight="1">
      <c r="A37" s="696"/>
      <c r="B37" s="696"/>
      <c r="C37" s="696"/>
      <c r="D37" s="697"/>
      <c r="E37" s="697"/>
      <c r="F37" s="697"/>
      <c r="G37" s="696"/>
    </row>
    <row r="38" spans="1:7" ht="15" customHeight="1">
      <c r="A38" s="696"/>
      <c r="B38" s="696"/>
      <c r="C38" s="696"/>
      <c r="D38" s="697"/>
      <c r="E38" s="697"/>
      <c r="F38" s="697"/>
      <c r="G38" s="696"/>
    </row>
    <row r="39" spans="1:7" ht="15" customHeight="1">
      <c r="A39" s="696"/>
      <c r="B39" s="696"/>
      <c r="C39" s="696"/>
      <c r="D39" s="697"/>
      <c r="E39" s="697"/>
      <c r="F39" s="697"/>
      <c r="G39" s="696"/>
    </row>
    <row r="40" spans="1:7" ht="15" customHeight="1">
      <c r="A40" s="696"/>
      <c r="B40" s="696"/>
      <c r="C40" s="696"/>
      <c r="D40" s="697"/>
      <c r="E40" s="697"/>
      <c r="F40" s="697"/>
      <c r="G40" s="696"/>
    </row>
    <row r="41" spans="1:7" ht="15" customHeight="1">
      <c r="A41" s="696"/>
      <c r="B41" s="696"/>
      <c r="C41" s="696"/>
      <c r="D41" s="697"/>
      <c r="E41" s="697"/>
      <c r="F41" s="697"/>
      <c r="G41" s="696"/>
    </row>
    <row r="42" spans="1:7" ht="15" customHeight="1">
      <c r="A42" s="696"/>
      <c r="B42" s="696"/>
      <c r="C42" s="696"/>
      <c r="D42" s="697"/>
      <c r="E42" s="697"/>
      <c r="F42" s="697"/>
      <c r="G42" s="696"/>
    </row>
    <row r="43" spans="1:7" ht="15" customHeight="1">
      <c r="A43" s="696"/>
      <c r="B43" s="696"/>
      <c r="C43" s="696"/>
      <c r="D43" s="697"/>
      <c r="E43" s="697"/>
      <c r="F43" s="697"/>
      <c r="G43" s="696"/>
    </row>
    <row r="44" spans="1:7" ht="15" customHeight="1">
      <c r="A44" s="696"/>
      <c r="B44" s="696"/>
      <c r="C44" s="696"/>
      <c r="D44" s="697"/>
      <c r="E44" s="697"/>
      <c r="F44" s="697"/>
      <c r="G44" s="696"/>
    </row>
    <row r="45" spans="1:7" ht="15" customHeight="1">
      <c r="A45" s="696"/>
      <c r="B45" s="696"/>
      <c r="C45" s="696"/>
      <c r="D45" s="697"/>
      <c r="E45" s="697"/>
      <c r="F45" s="697"/>
      <c r="G45" s="696"/>
    </row>
    <row r="46" spans="1:7" ht="15" customHeight="1">
      <c r="A46" s="696"/>
      <c r="B46" s="696"/>
      <c r="C46" s="696"/>
      <c r="D46" s="697"/>
      <c r="E46" s="697"/>
      <c r="F46" s="697"/>
      <c r="G46" s="696"/>
    </row>
    <row r="47" spans="1:7" ht="15" customHeight="1">
      <c r="A47" s="696"/>
      <c r="B47" s="696"/>
      <c r="C47" s="696"/>
      <c r="D47" s="697"/>
      <c r="E47" s="697"/>
      <c r="F47" s="697"/>
      <c r="G47" s="696"/>
    </row>
    <row r="48" spans="1:7" ht="15" customHeight="1">
      <c r="A48" s="696"/>
      <c r="B48" s="696"/>
      <c r="C48" s="696"/>
      <c r="D48" s="697"/>
      <c r="E48" s="697"/>
      <c r="F48" s="697"/>
      <c r="G48" s="696"/>
    </row>
    <row r="49" spans="1:7" ht="15" customHeight="1">
      <c r="A49" s="696"/>
      <c r="B49" s="696"/>
      <c r="C49" s="696"/>
      <c r="D49" s="697"/>
      <c r="E49" s="697"/>
      <c r="F49" s="697"/>
      <c r="G49" s="696"/>
    </row>
    <row r="50" spans="1:7" ht="15" customHeight="1">
      <c r="A50" s="696"/>
      <c r="B50" s="696"/>
      <c r="C50" s="696"/>
      <c r="D50" s="697"/>
      <c r="E50" s="697"/>
      <c r="F50" s="697"/>
      <c r="G50" s="696"/>
    </row>
    <row r="51" spans="1:7" ht="15" customHeight="1">
      <c r="A51" s="696"/>
      <c r="B51" s="696"/>
      <c r="C51" s="696"/>
      <c r="D51" s="697"/>
      <c r="E51" s="697"/>
      <c r="F51" s="697"/>
      <c r="G51" s="696"/>
    </row>
    <row r="52" spans="1:7" ht="15" customHeight="1">
      <c r="A52" s="696"/>
      <c r="B52" s="696"/>
      <c r="C52" s="696"/>
      <c r="D52" s="697"/>
      <c r="E52" s="697"/>
      <c r="F52" s="697"/>
      <c r="G52" s="696"/>
    </row>
    <row r="53" spans="1:7" ht="15" customHeight="1">
      <c r="A53" s="696"/>
      <c r="B53" s="696"/>
      <c r="C53" s="696"/>
      <c r="D53" s="697"/>
      <c r="E53" s="697"/>
      <c r="F53" s="697"/>
      <c r="G53" s="696"/>
    </row>
    <row r="54" spans="1:7" ht="15" customHeight="1">
      <c r="A54" s="696"/>
      <c r="B54" s="696"/>
      <c r="C54" s="696"/>
      <c r="D54" s="697"/>
      <c r="E54" s="697"/>
      <c r="F54" s="697"/>
      <c r="G54" s="696"/>
    </row>
    <row r="55" spans="1:7" ht="15" customHeight="1">
      <c r="A55" s="696"/>
      <c r="B55" s="696"/>
      <c r="C55" s="696"/>
      <c r="D55" s="697"/>
      <c r="E55" s="697"/>
      <c r="F55" s="697"/>
      <c r="G55" s="696"/>
    </row>
    <row r="56" spans="1:7" ht="15" customHeight="1">
      <c r="A56" s="696"/>
      <c r="B56" s="696"/>
      <c r="C56" s="696"/>
      <c r="D56" s="697"/>
      <c r="E56" s="697"/>
      <c r="F56" s="697"/>
      <c r="G56" s="696"/>
    </row>
    <row r="57" spans="1:7" ht="15" customHeight="1">
      <c r="A57" s="696"/>
      <c r="B57" s="696"/>
      <c r="C57" s="696"/>
      <c r="D57" s="697"/>
      <c r="E57" s="697"/>
      <c r="F57" s="697"/>
      <c r="G57" s="696"/>
    </row>
    <row r="58" spans="1:7" ht="15" customHeight="1">
      <c r="A58" s="696"/>
      <c r="B58" s="696"/>
      <c r="C58" s="696"/>
      <c r="D58" s="697"/>
      <c r="E58" s="697"/>
      <c r="F58" s="697"/>
      <c r="G58" s="696"/>
    </row>
    <row r="59" spans="1:7" ht="15.75">
      <c r="A59" s="696"/>
      <c r="B59" s="696"/>
      <c r="C59" s="696"/>
      <c r="D59" s="697"/>
      <c r="E59" s="697"/>
      <c r="F59" s="697"/>
      <c r="G59" s="696"/>
    </row>
    <row r="60" spans="1:7" ht="15.75">
      <c r="A60" s="696"/>
      <c r="B60" s="696"/>
      <c r="C60" s="696"/>
      <c r="D60" s="697"/>
      <c r="E60" s="697"/>
      <c r="F60" s="697"/>
      <c r="G60" s="696"/>
    </row>
    <row r="61" spans="1:7" ht="15.75">
      <c r="A61" s="696"/>
      <c r="B61" s="696"/>
      <c r="C61" s="696"/>
      <c r="D61" s="697"/>
      <c r="E61" s="697"/>
      <c r="F61" s="697"/>
      <c r="G61" s="696"/>
    </row>
    <row r="62" spans="1:7" ht="15.75">
      <c r="A62" s="696"/>
      <c r="B62" s="696"/>
      <c r="C62" s="696"/>
      <c r="D62" s="697"/>
      <c r="E62" s="697"/>
      <c r="F62" s="697"/>
      <c r="G62" s="696"/>
    </row>
    <row r="63" spans="1:7" ht="15.75">
      <c r="A63" s="696"/>
      <c r="B63" s="696"/>
      <c r="C63" s="696"/>
      <c r="D63" s="697"/>
      <c r="E63" s="697"/>
      <c r="F63" s="697"/>
      <c r="G63" s="696"/>
    </row>
    <row r="64" spans="1:7" ht="15.75">
      <c r="A64" s="696"/>
      <c r="B64" s="696"/>
      <c r="C64" s="696"/>
      <c r="D64" s="697"/>
      <c r="E64" s="697"/>
      <c r="F64" s="697"/>
      <c r="G64" s="696"/>
    </row>
    <row r="65" spans="1:7" ht="15.75">
      <c r="A65" s="696"/>
      <c r="B65" s="696"/>
      <c r="C65" s="696"/>
      <c r="D65" s="697"/>
      <c r="E65" s="697"/>
      <c r="F65" s="697"/>
      <c r="G65" s="696"/>
    </row>
    <row r="66" spans="1:7" ht="15.75">
      <c r="A66" s="696"/>
      <c r="B66" s="696"/>
      <c r="C66" s="696"/>
      <c r="D66" s="697"/>
      <c r="E66" s="697"/>
      <c r="F66" s="697"/>
      <c r="G66" s="696"/>
    </row>
    <row r="67" spans="1:7" ht="15.75">
      <c r="A67" s="696"/>
      <c r="B67" s="696"/>
      <c r="C67" s="696"/>
      <c r="D67" s="697"/>
      <c r="E67" s="697"/>
      <c r="F67" s="697"/>
      <c r="G67" s="696"/>
    </row>
    <row r="68" spans="1:7" ht="15.75">
      <c r="A68" s="696"/>
      <c r="B68" s="696"/>
      <c r="C68" s="696"/>
      <c r="D68" s="697"/>
      <c r="E68" s="697"/>
      <c r="F68" s="697"/>
      <c r="G68" s="696"/>
    </row>
    <row r="69" spans="1:7" ht="15.75">
      <c r="A69" s="696"/>
      <c r="B69" s="696"/>
      <c r="C69" s="696"/>
      <c r="D69" s="697"/>
      <c r="E69" s="697"/>
      <c r="F69" s="697"/>
      <c r="G69" s="696"/>
    </row>
    <row r="70" spans="1:7" ht="15.75">
      <c r="A70" s="696"/>
      <c r="B70" s="696"/>
      <c r="C70" s="696"/>
      <c r="D70" s="697"/>
      <c r="E70" s="697"/>
      <c r="F70" s="697"/>
      <c r="G70" s="696"/>
    </row>
    <row r="71" spans="1:7" ht="15.75">
      <c r="A71" s="696"/>
      <c r="B71" s="696"/>
      <c r="C71" s="696"/>
      <c r="D71" s="697"/>
      <c r="E71" s="697"/>
      <c r="F71" s="697"/>
      <c r="G71" s="696"/>
    </row>
    <row r="72" spans="1:7" ht="15.75">
      <c r="A72" s="696"/>
      <c r="B72" s="696"/>
      <c r="C72" s="696"/>
      <c r="D72" s="697"/>
      <c r="E72" s="697"/>
      <c r="F72" s="697"/>
      <c r="G72" s="696"/>
    </row>
    <row r="73" spans="1:7" ht="15.75">
      <c r="A73" s="696"/>
      <c r="B73" s="696"/>
      <c r="C73" s="696"/>
      <c r="D73" s="697"/>
      <c r="E73" s="697"/>
      <c r="F73" s="697"/>
      <c r="G73" s="696"/>
    </row>
    <row r="74" spans="1:7" ht="15.75">
      <c r="A74" s="696"/>
      <c r="B74" s="696"/>
      <c r="C74" s="696"/>
      <c r="D74" s="697"/>
      <c r="E74" s="697"/>
      <c r="F74" s="697"/>
      <c r="G74" s="696"/>
    </row>
    <row r="75" spans="1:7" ht="15.75">
      <c r="A75" s="696"/>
      <c r="B75" s="696"/>
      <c r="C75" s="696"/>
      <c r="D75" s="697"/>
      <c r="E75" s="697"/>
      <c r="F75" s="697"/>
      <c r="G75" s="696"/>
    </row>
    <row r="76" spans="1:7" ht="15.75">
      <c r="A76" s="696"/>
      <c r="B76" s="696"/>
      <c r="C76" s="696"/>
      <c r="D76" s="697"/>
      <c r="E76" s="697"/>
      <c r="F76" s="697"/>
      <c r="G76" s="696"/>
    </row>
    <row r="77" spans="1:7" ht="15.75">
      <c r="A77" s="696"/>
      <c r="B77" s="696"/>
      <c r="C77" s="696"/>
      <c r="D77" s="697"/>
      <c r="E77" s="697"/>
      <c r="F77" s="697"/>
      <c r="G77" s="696"/>
    </row>
    <row r="78" spans="1:7" ht="15.75">
      <c r="A78" s="696"/>
      <c r="B78" s="696"/>
      <c r="C78" s="696"/>
      <c r="D78" s="697"/>
      <c r="E78" s="697"/>
      <c r="F78" s="697"/>
      <c r="G78" s="696"/>
    </row>
  </sheetData>
  <mergeCells count="1">
    <mergeCell ref="A20:B20"/>
  </mergeCells>
  <pageMargins left="0.86614173228346458" right="0.47244094488188981" top="0.74803149606299213" bottom="0.51181102362204722" header="0.43307086614173229" footer="0.23622047244094491"/>
  <pageSetup paperSize="9" firstPageNumber="38" orientation="portrait" r:id="rId1"/>
  <headerFooter alignWithMargins="0">
    <oddHeader>&amp;C&amp;13&amp;P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5317E-786D-45D2-B42A-450FCC7E61D4}">
  <sheetPr>
    <tabColor rgb="FFC00000"/>
  </sheetPr>
  <dimension ref="A1:F77"/>
  <sheetViews>
    <sheetView workbookViewId="0">
      <selection activeCell="F33" sqref="F33"/>
    </sheetView>
  </sheetViews>
  <sheetFormatPr defaultColWidth="11.28515625" defaultRowHeight="15"/>
  <cols>
    <col min="1" max="1" width="1.7109375" style="695" customWidth="1"/>
    <col min="2" max="2" width="36.7109375" style="695" customWidth="1"/>
    <col min="3" max="4" width="11.28515625" style="695" customWidth="1"/>
    <col min="5" max="5" width="10.5703125" style="695" customWidth="1"/>
    <col min="6" max="6" width="12.42578125" style="695" customWidth="1"/>
    <col min="7" max="16384" width="11.28515625" style="695"/>
  </cols>
  <sheetData>
    <row r="1" spans="1:6" ht="20.100000000000001" customHeight="1">
      <c r="A1" s="743" t="s">
        <v>547</v>
      </c>
      <c r="B1" s="742"/>
      <c r="C1" s="729"/>
      <c r="D1" s="729"/>
      <c r="E1" s="729"/>
      <c r="F1" s="729"/>
    </row>
    <row r="2" spans="1:6" ht="20.100000000000001" customHeight="1">
      <c r="A2" s="728" t="s">
        <v>545</v>
      </c>
      <c r="B2" s="727"/>
      <c r="C2" s="726"/>
      <c r="D2" s="726"/>
      <c r="E2" s="726"/>
      <c r="F2" s="726"/>
    </row>
    <row r="3" spans="1:6" ht="20.100000000000001" customHeight="1">
      <c r="A3" s="725"/>
      <c r="B3" s="724"/>
      <c r="C3" s="741"/>
      <c r="D3" s="741"/>
      <c r="E3" s="724"/>
      <c r="F3" s="724"/>
    </row>
    <row r="4" spans="1:6" ht="27" customHeight="1">
      <c r="A4" s="722"/>
      <c r="B4" s="722"/>
      <c r="C4" s="451" t="s">
        <v>81</v>
      </c>
      <c r="D4" s="451" t="s">
        <v>3</v>
      </c>
      <c r="E4" s="177" t="s">
        <v>337</v>
      </c>
      <c r="F4" s="177"/>
    </row>
    <row r="5" spans="1:6" ht="20.100000000000001" customHeight="1">
      <c r="A5" s="718"/>
      <c r="B5" s="718"/>
      <c r="C5" s="175" t="s">
        <v>336</v>
      </c>
      <c r="D5" s="175" t="s">
        <v>335</v>
      </c>
      <c r="E5" s="175" t="s">
        <v>336</v>
      </c>
      <c r="F5" s="175" t="s">
        <v>335</v>
      </c>
    </row>
    <row r="6" spans="1:6" ht="20.100000000000001" customHeight="1">
      <c r="A6" s="718"/>
      <c r="B6" s="718"/>
      <c r="C6" s="16">
        <v>2024</v>
      </c>
      <c r="D6" s="16">
        <v>2024</v>
      </c>
      <c r="E6" s="16">
        <v>2024</v>
      </c>
      <c r="F6" s="16">
        <v>2024</v>
      </c>
    </row>
    <row r="7" spans="1:6" ht="20.100000000000001" customHeight="1">
      <c r="A7" s="718"/>
      <c r="B7" s="718"/>
      <c r="C7" s="740"/>
      <c r="D7" s="740"/>
      <c r="E7" s="739"/>
      <c r="F7" s="739"/>
    </row>
    <row r="8" spans="1:6" ht="20.100000000000001" customHeight="1">
      <c r="A8" s="648" t="s">
        <v>543</v>
      </c>
      <c r="B8" s="738"/>
      <c r="C8" s="735">
        <v>1159075.8612829179</v>
      </c>
      <c r="D8" s="735">
        <v>1301663.1726297482</v>
      </c>
      <c r="E8" s="733">
        <v>104.26725893490041</v>
      </c>
      <c r="F8" s="733">
        <v>109.38966884748152</v>
      </c>
    </row>
    <row r="9" spans="1:6" ht="17.25" customHeight="1">
      <c r="A9" s="708" t="s">
        <v>541</v>
      </c>
      <c r="B9" s="648" t="s">
        <v>540</v>
      </c>
      <c r="C9" s="735"/>
      <c r="D9" s="735"/>
      <c r="E9" s="733"/>
      <c r="F9" s="733"/>
    </row>
    <row r="10" spans="1:6" ht="20.100000000000001" customHeight="1">
      <c r="A10" s="709"/>
      <c r="B10" s="703" t="s">
        <v>539</v>
      </c>
      <c r="C10" s="732">
        <v>1154759.0742829181</v>
      </c>
      <c r="D10" s="732">
        <v>1297078.9115297482</v>
      </c>
      <c r="E10" s="731">
        <v>104.21091410335343</v>
      </c>
      <c r="F10" s="731">
        <v>109.4061472504599</v>
      </c>
    </row>
    <row r="11" spans="1:6" ht="20.100000000000001" customHeight="1">
      <c r="A11" s="709"/>
      <c r="B11" s="703" t="s">
        <v>538</v>
      </c>
      <c r="C11" s="732">
        <v>4316.7870000000003</v>
      </c>
      <c r="D11" s="732">
        <v>4584.2610999999997</v>
      </c>
      <c r="E11" s="731">
        <v>121.89788874976915</v>
      </c>
      <c r="F11" s="731">
        <v>104.91848568038074</v>
      </c>
    </row>
    <row r="12" spans="1:6" ht="20.100000000000001" customHeight="1">
      <c r="A12" s="708" t="s">
        <v>537</v>
      </c>
      <c r="B12" s="707" t="s">
        <v>536</v>
      </c>
      <c r="C12" s="734"/>
      <c r="D12" s="734"/>
      <c r="E12" s="733"/>
      <c r="F12" s="733"/>
    </row>
    <row r="13" spans="1:6" ht="20.100000000000001" customHeight="1">
      <c r="A13" s="704"/>
      <c r="B13" s="703" t="s">
        <v>535</v>
      </c>
      <c r="C13" s="732">
        <v>2043.7759999999998</v>
      </c>
      <c r="D13" s="732">
        <v>2019.0509999999999</v>
      </c>
      <c r="E13" s="731">
        <v>124.30109462636858</v>
      </c>
      <c r="F13" s="731">
        <v>115.2864616343884</v>
      </c>
    </row>
    <row r="14" spans="1:6" ht="20.100000000000001" customHeight="1">
      <c r="A14" s="704"/>
      <c r="B14" s="703" t="s">
        <v>534</v>
      </c>
      <c r="C14" s="732">
        <v>2151.2623480327757</v>
      </c>
      <c r="D14" s="732">
        <v>2866.9752694726803</v>
      </c>
      <c r="E14" s="731">
        <v>91.467343665151972</v>
      </c>
      <c r="F14" s="731">
        <v>130.1156790219294</v>
      </c>
    </row>
    <row r="15" spans="1:6" ht="20.100000000000001" customHeight="1">
      <c r="A15" s="704"/>
      <c r="B15" s="703" t="s">
        <v>533</v>
      </c>
      <c r="C15" s="732">
        <v>84914.063968866336</v>
      </c>
      <c r="D15" s="732">
        <v>81029.706221569882</v>
      </c>
      <c r="E15" s="731">
        <v>105.4597773783313</v>
      </c>
      <c r="F15" s="731">
        <v>111.18178263313006</v>
      </c>
    </row>
    <row r="16" spans="1:6" ht="20.100000000000001" customHeight="1">
      <c r="A16" s="704"/>
      <c r="B16" s="703" t="s">
        <v>532</v>
      </c>
      <c r="C16" s="732">
        <v>1057039.2</v>
      </c>
      <c r="D16" s="732">
        <v>1201098.0285137058</v>
      </c>
      <c r="E16" s="731">
        <v>104.37041180504001</v>
      </c>
      <c r="F16" s="731">
        <v>109.40676873375048</v>
      </c>
    </row>
    <row r="17" spans="1:6" ht="20.100000000000001" customHeight="1">
      <c r="A17" s="704"/>
      <c r="B17" s="703" t="s">
        <v>531</v>
      </c>
      <c r="C17" s="732">
        <v>12927.505000000001</v>
      </c>
      <c r="D17" s="732">
        <v>14649.411625000001</v>
      </c>
      <c r="E17" s="731">
        <v>90.09674585176171</v>
      </c>
      <c r="F17" s="731">
        <v>95.939422692608417</v>
      </c>
    </row>
    <row r="18" spans="1:6" ht="20.100000000000001" customHeight="1">
      <c r="A18" s="704"/>
      <c r="B18" s="704"/>
      <c r="C18" s="737"/>
      <c r="D18" s="737"/>
      <c r="E18" s="736"/>
      <c r="F18" s="736"/>
    </row>
    <row r="19" spans="1:6" ht="30.6" customHeight="1">
      <c r="A19" s="711" t="s">
        <v>542</v>
      </c>
      <c r="B19" s="710"/>
      <c r="C19" s="735">
        <v>65991.571299115007</v>
      </c>
      <c r="D19" s="735">
        <v>70856.726356707659</v>
      </c>
      <c r="E19" s="733">
        <v>111.40975303089293</v>
      </c>
      <c r="F19" s="733">
        <v>112.61403392008272</v>
      </c>
    </row>
    <row r="20" spans="1:6" ht="20.100000000000001" customHeight="1">
      <c r="A20" s="708" t="s">
        <v>541</v>
      </c>
      <c r="B20" s="707" t="s">
        <v>540</v>
      </c>
      <c r="C20" s="735"/>
      <c r="D20" s="735"/>
      <c r="E20" s="733"/>
      <c r="F20" s="733"/>
    </row>
    <row r="21" spans="1:6" ht="20.100000000000001" customHeight="1">
      <c r="A21" s="709"/>
      <c r="B21" s="703" t="s">
        <v>539</v>
      </c>
      <c r="C21" s="732">
        <v>52239.728963115005</v>
      </c>
      <c r="D21" s="732">
        <v>56190.58867734766</v>
      </c>
      <c r="E21" s="731">
        <v>106.45330910235569</v>
      </c>
      <c r="F21" s="731">
        <v>111.3769578435502</v>
      </c>
    </row>
    <row r="22" spans="1:6" ht="20.100000000000001" customHeight="1">
      <c r="A22" s="709"/>
      <c r="B22" s="703" t="s">
        <v>538</v>
      </c>
      <c r="C22" s="732">
        <v>13751.85</v>
      </c>
      <c r="D22" s="732">
        <v>14666.137679360003</v>
      </c>
      <c r="E22" s="731">
        <v>135.34870723285172</v>
      </c>
      <c r="F22" s="731">
        <v>117.61930363683868</v>
      </c>
    </row>
    <row r="23" spans="1:6" ht="20.100000000000001" customHeight="1">
      <c r="A23" s="708" t="s">
        <v>537</v>
      </c>
      <c r="B23" s="707" t="s">
        <v>536</v>
      </c>
      <c r="C23" s="734"/>
      <c r="D23" s="734"/>
      <c r="E23" s="733"/>
      <c r="F23" s="733"/>
    </row>
    <row r="24" spans="1:6" ht="20.100000000000001" customHeight="1">
      <c r="A24" s="704"/>
      <c r="B24" s="703" t="s">
        <v>535</v>
      </c>
      <c r="C24" s="732">
        <v>777.13800000000003</v>
      </c>
      <c r="D24" s="732">
        <v>777.77399999999989</v>
      </c>
      <c r="E24" s="731">
        <v>128.89100444155491</v>
      </c>
      <c r="F24" s="731">
        <v>124.5215414418597</v>
      </c>
    </row>
    <row r="25" spans="1:6" ht="20.100000000000001" customHeight="1">
      <c r="A25" s="704"/>
      <c r="B25" s="703" t="s">
        <v>534</v>
      </c>
      <c r="C25" s="732">
        <v>188.15656478344229</v>
      </c>
      <c r="D25" s="732">
        <v>259.22497161921137</v>
      </c>
      <c r="E25" s="731">
        <v>110.41611162620204</v>
      </c>
      <c r="F25" s="731">
        <v>139.09139592530201</v>
      </c>
    </row>
    <row r="26" spans="1:6" ht="20.100000000000001" customHeight="1">
      <c r="A26" s="704"/>
      <c r="B26" s="703" t="s">
        <v>533</v>
      </c>
      <c r="C26" s="732">
        <v>1897.0705687233099</v>
      </c>
      <c r="D26" s="732">
        <v>2208.3696187929686</v>
      </c>
      <c r="E26" s="731">
        <v>117.36896597602606</v>
      </c>
      <c r="F26" s="731">
        <v>125.62372251679146</v>
      </c>
    </row>
    <row r="27" spans="1:6" ht="20.100000000000001" customHeight="1">
      <c r="A27" s="704"/>
      <c r="B27" s="703" t="s">
        <v>532</v>
      </c>
      <c r="C27" s="732">
        <v>41695.797190608253</v>
      </c>
      <c r="D27" s="732">
        <v>44310.834059905479</v>
      </c>
      <c r="E27" s="731">
        <v>110.96481565340559</v>
      </c>
      <c r="F27" s="731">
        <v>114.66036158413959</v>
      </c>
    </row>
    <row r="28" spans="1:6" ht="20.100000000000001" customHeight="1">
      <c r="A28" s="704"/>
      <c r="B28" s="703" t="s">
        <v>531</v>
      </c>
      <c r="C28" s="732">
        <v>21433.408974999998</v>
      </c>
      <c r="D28" s="732">
        <v>23300.523706390006</v>
      </c>
      <c r="E28" s="731">
        <v>111.23930908667209</v>
      </c>
      <c r="F28" s="731">
        <v>107.34709039252049</v>
      </c>
    </row>
    <row r="29" spans="1:6" ht="20.100000000000001" customHeight="1">
      <c r="A29" s="700"/>
      <c r="B29" s="700"/>
      <c r="C29" s="699"/>
      <c r="D29" s="699"/>
      <c r="E29" s="698"/>
      <c r="F29" s="698"/>
    </row>
    <row r="30" spans="1:6" ht="15" customHeight="1">
      <c r="A30" s="696"/>
      <c r="B30" s="696"/>
      <c r="C30" s="696"/>
      <c r="D30" s="697"/>
      <c r="E30" s="697"/>
      <c r="F30" s="697"/>
    </row>
    <row r="31" spans="1:6" ht="15" customHeight="1">
      <c r="A31" s="696"/>
      <c r="B31" s="696"/>
      <c r="C31" s="696"/>
      <c r="D31" s="697"/>
      <c r="E31" s="697"/>
      <c r="F31" s="697"/>
    </row>
    <row r="32" spans="1:6" ht="15" customHeight="1">
      <c r="A32" s="696"/>
      <c r="B32" s="696"/>
      <c r="C32" s="696"/>
      <c r="D32" s="697"/>
      <c r="E32" s="697"/>
      <c r="F32" s="697"/>
    </row>
    <row r="33" spans="1:6" ht="15" customHeight="1">
      <c r="A33" s="696"/>
      <c r="B33" s="696"/>
      <c r="C33" s="696"/>
      <c r="D33" s="697"/>
      <c r="E33" s="697"/>
      <c r="F33" s="697"/>
    </row>
    <row r="34" spans="1:6" ht="15" customHeight="1">
      <c r="A34" s="696"/>
      <c r="B34" s="696"/>
      <c r="C34" s="696"/>
      <c r="D34" s="697"/>
      <c r="E34" s="697"/>
      <c r="F34" s="697"/>
    </row>
    <row r="35" spans="1:6" ht="15" customHeight="1">
      <c r="A35" s="696"/>
      <c r="B35" s="696"/>
      <c r="C35" s="696"/>
      <c r="D35" s="697"/>
      <c r="E35" s="697"/>
      <c r="F35" s="697"/>
    </row>
    <row r="36" spans="1:6" ht="15" customHeight="1">
      <c r="A36" s="696"/>
      <c r="B36" s="696"/>
      <c r="C36" s="696"/>
      <c r="D36" s="697"/>
      <c r="E36" s="697"/>
      <c r="F36" s="697"/>
    </row>
    <row r="37" spans="1:6" ht="15" customHeight="1">
      <c r="A37" s="696"/>
      <c r="B37" s="696"/>
      <c r="C37" s="696"/>
      <c r="D37" s="697"/>
      <c r="E37" s="697"/>
      <c r="F37" s="697"/>
    </row>
    <row r="38" spans="1:6" ht="15" customHeight="1">
      <c r="A38" s="696"/>
      <c r="B38" s="696"/>
      <c r="C38" s="696"/>
      <c r="D38" s="697"/>
      <c r="E38" s="697"/>
      <c r="F38" s="697"/>
    </row>
    <row r="39" spans="1:6" ht="15" customHeight="1">
      <c r="A39" s="696"/>
      <c r="B39" s="696"/>
      <c r="C39" s="696"/>
      <c r="D39" s="697"/>
      <c r="E39" s="697"/>
      <c r="F39" s="697"/>
    </row>
    <row r="40" spans="1:6" ht="15" customHeight="1">
      <c r="A40" s="696"/>
      <c r="B40" s="696"/>
      <c r="C40" s="696"/>
      <c r="D40" s="697"/>
      <c r="E40" s="697"/>
      <c r="F40" s="697"/>
    </row>
    <row r="41" spans="1:6" ht="15" customHeight="1">
      <c r="A41" s="696"/>
      <c r="B41" s="696"/>
      <c r="C41" s="696"/>
      <c r="D41" s="697"/>
      <c r="E41" s="697"/>
      <c r="F41" s="697"/>
    </row>
    <row r="42" spans="1:6" ht="15" customHeight="1">
      <c r="A42" s="696"/>
      <c r="B42" s="696"/>
      <c r="C42" s="696"/>
      <c r="D42" s="697"/>
      <c r="E42" s="697"/>
      <c r="F42" s="697"/>
    </row>
    <row r="43" spans="1:6" ht="15" customHeight="1">
      <c r="A43" s="696"/>
      <c r="B43" s="696"/>
      <c r="C43" s="696"/>
      <c r="D43" s="697"/>
      <c r="E43" s="697"/>
      <c r="F43" s="697"/>
    </row>
    <row r="44" spans="1:6" ht="15" customHeight="1">
      <c r="A44" s="696"/>
      <c r="B44" s="696"/>
      <c r="C44" s="696"/>
      <c r="D44" s="697"/>
      <c r="E44" s="697"/>
      <c r="F44" s="697"/>
    </row>
    <row r="45" spans="1:6" ht="15" customHeight="1">
      <c r="A45" s="696"/>
      <c r="B45" s="696"/>
      <c r="C45" s="696"/>
      <c r="D45" s="697"/>
      <c r="E45" s="697"/>
      <c r="F45" s="697"/>
    </row>
    <row r="46" spans="1:6" ht="15" customHeight="1">
      <c r="A46" s="696"/>
      <c r="B46" s="696"/>
      <c r="C46" s="696"/>
      <c r="D46" s="697"/>
      <c r="E46" s="697"/>
      <c r="F46" s="697"/>
    </row>
    <row r="47" spans="1:6" ht="15" customHeight="1">
      <c r="A47" s="696"/>
      <c r="B47" s="696"/>
      <c r="C47" s="696"/>
      <c r="D47" s="697"/>
      <c r="E47" s="697"/>
      <c r="F47" s="697"/>
    </row>
    <row r="48" spans="1:6" ht="15" customHeight="1">
      <c r="A48" s="696"/>
      <c r="B48" s="696"/>
      <c r="C48" s="696"/>
      <c r="D48" s="697"/>
      <c r="E48" s="697"/>
      <c r="F48" s="697"/>
    </row>
    <row r="49" spans="1:6" ht="15" customHeight="1">
      <c r="A49" s="696"/>
      <c r="B49" s="696"/>
      <c r="C49" s="696"/>
      <c r="D49" s="697"/>
      <c r="E49" s="697"/>
      <c r="F49" s="697"/>
    </row>
    <row r="50" spans="1:6" ht="15" customHeight="1">
      <c r="A50" s="696"/>
      <c r="B50" s="696"/>
      <c r="C50" s="696"/>
      <c r="D50" s="697"/>
      <c r="E50" s="697"/>
      <c r="F50" s="697"/>
    </row>
    <row r="51" spans="1:6" ht="15" customHeight="1">
      <c r="A51" s="696"/>
      <c r="B51" s="696"/>
      <c r="C51" s="696"/>
      <c r="D51" s="697"/>
      <c r="E51" s="697"/>
      <c r="F51" s="697"/>
    </row>
    <row r="52" spans="1:6" ht="15" customHeight="1">
      <c r="A52" s="696"/>
      <c r="B52" s="696"/>
      <c r="C52" s="696"/>
      <c r="D52" s="697"/>
      <c r="E52" s="697"/>
      <c r="F52" s="697"/>
    </row>
    <row r="53" spans="1:6" ht="15" customHeight="1">
      <c r="A53" s="696"/>
      <c r="B53" s="696"/>
      <c r="C53" s="696"/>
      <c r="D53" s="697"/>
      <c r="E53" s="697"/>
      <c r="F53" s="697"/>
    </row>
    <row r="54" spans="1:6" ht="15" customHeight="1">
      <c r="A54" s="696"/>
      <c r="B54" s="696"/>
      <c r="C54" s="696"/>
      <c r="D54" s="697"/>
      <c r="E54" s="697"/>
      <c r="F54" s="697"/>
    </row>
    <row r="55" spans="1:6" ht="15" customHeight="1">
      <c r="A55" s="696"/>
      <c r="B55" s="696"/>
      <c r="C55" s="696"/>
      <c r="D55" s="697"/>
      <c r="E55" s="697"/>
      <c r="F55" s="697"/>
    </row>
    <row r="56" spans="1:6" ht="15" customHeight="1">
      <c r="A56" s="696"/>
      <c r="B56" s="696"/>
      <c r="C56" s="696"/>
      <c r="D56" s="697"/>
      <c r="E56" s="697"/>
      <c r="F56" s="697"/>
    </row>
    <row r="57" spans="1:6" ht="15" customHeight="1">
      <c r="A57" s="696"/>
      <c r="B57" s="696"/>
      <c r="C57" s="696"/>
      <c r="D57" s="697"/>
      <c r="E57" s="697"/>
      <c r="F57" s="697"/>
    </row>
    <row r="58" spans="1:6" ht="15.75">
      <c r="A58" s="696"/>
      <c r="B58" s="696"/>
      <c r="C58" s="696"/>
      <c r="D58" s="697"/>
      <c r="E58" s="697"/>
      <c r="F58" s="697"/>
    </row>
    <row r="59" spans="1:6" ht="15.75">
      <c r="A59" s="696"/>
      <c r="B59" s="696"/>
      <c r="C59" s="696"/>
      <c r="D59" s="697"/>
      <c r="E59" s="697"/>
      <c r="F59" s="697"/>
    </row>
    <row r="60" spans="1:6" ht="15.75">
      <c r="A60" s="696"/>
      <c r="B60" s="696"/>
      <c r="C60" s="696"/>
      <c r="D60" s="697"/>
      <c r="E60" s="697"/>
      <c r="F60" s="697"/>
    </row>
    <row r="61" spans="1:6" ht="15.75">
      <c r="A61" s="696"/>
      <c r="B61" s="696"/>
      <c r="C61" s="696"/>
      <c r="D61" s="697"/>
      <c r="E61" s="697"/>
      <c r="F61" s="697"/>
    </row>
    <row r="62" spans="1:6" ht="15.75">
      <c r="A62" s="696"/>
      <c r="B62" s="696"/>
      <c r="C62" s="696"/>
      <c r="D62" s="697"/>
      <c r="E62" s="697"/>
      <c r="F62" s="697"/>
    </row>
    <row r="63" spans="1:6" ht="15.75">
      <c r="A63" s="696"/>
      <c r="B63" s="696"/>
      <c r="C63" s="696"/>
      <c r="D63" s="697"/>
      <c r="E63" s="697"/>
      <c r="F63" s="697"/>
    </row>
    <row r="64" spans="1:6" ht="15.75">
      <c r="A64" s="696"/>
      <c r="B64" s="696"/>
      <c r="C64" s="696"/>
      <c r="D64" s="697"/>
      <c r="E64" s="697"/>
      <c r="F64" s="697"/>
    </row>
    <row r="65" spans="1:6" ht="15.75">
      <c r="A65" s="696"/>
      <c r="B65" s="696"/>
      <c r="C65" s="696"/>
      <c r="D65" s="697"/>
      <c r="E65" s="697"/>
      <c r="F65" s="697"/>
    </row>
    <row r="66" spans="1:6" ht="15.75">
      <c r="A66" s="696"/>
      <c r="B66" s="696"/>
      <c r="C66" s="696"/>
      <c r="D66" s="697"/>
      <c r="E66" s="697"/>
      <c r="F66" s="697"/>
    </row>
    <row r="67" spans="1:6" ht="15.75">
      <c r="A67" s="696"/>
      <c r="B67" s="696"/>
      <c r="C67" s="696"/>
      <c r="D67" s="697"/>
      <c r="E67" s="697"/>
      <c r="F67" s="697"/>
    </row>
    <row r="68" spans="1:6" ht="15.75">
      <c r="A68" s="696"/>
      <c r="B68" s="696"/>
      <c r="C68" s="696"/>
      <c r="D68" s="697"/>
      <c r="E68" s="697"/>
      <c r="F68" s="697"/>
    </row>
    <row r="69" spans="1:6" ht="15.75">
      <c r="A69" s="696"/>
      <c r="B69" s="696"/>
      <c r="C69" s="696"/>
      <c r="D69" s="697"/>
      <c r="E69" s="697"/>
      <c r="F69" s="697"/>
    </row>
    <row r="70" spans="1:6" ht="15.75">
      <c r="A70" s="696"/>
      <c r="B70" s="696"/>
      <c r="C70" s="696"/>
      <c r="D70" s="697"/>
      <c r="E70" s="697"/>
      <c r="F70" s="697"/>
    </row>
    <row r="71" spans="1:6" ht="15.75">
      <c r="A71" s="696"/>
      <c r="B71" s="696"/>
      <c r="C71" s="696"/>
      <c r="D71" s="697"/>
      <c r="E71" s="697"/>
      <c r="F71" s="697"/>
    </row>
    <row r="72" spans="1:6" ht="15.75">
      <c r="A72" s="696"/>
      <c r="B72" s="696"/>
      <c r="C72" s="696"/>
      <c r="D72" s="697"/>
      <c r="E72" s="697"/>
      <c r="F72" s="697"/>
    </row>
    <row r="73" spans="1:6" ht="15.75">
      <c r="A73" s="696"/>
      <c r="B73" s="696"/>
      <c r="C73" s="696"/>
      <c r="D73" s="697"/>
      <c r="E73" s="697"/>
      <c r="F73" s="697"/>
    </row>
    <row r="74" spans="1:6" ht="15.75">
      <c r="A74" s="696"/>
      <c r="B74" s="696"/>
      <c r="C74" s="696"/>
      <c r="D74" s="697"/>
      <c r="E74" s="697"/>
      <c r="F74" s="697"/>
    </row>
    <row r="75" spans="1:6" ht="15.75">
      <c r="A75" s="696"/>
      <c r="B75" s="696"/>
      <c r="C75" s="696"/>
      <c r="D75" s="697"/>
      <c r="E75" s="697"/>
      <c r="F75" s="697"/>
    </row>
    <row r="76" spans="1:6" ht="15.75">
      <c r="A76" s="696"/>
      <c r="B76" s="696"/>
      <c r="C76" s="696"/>
      <c r="D76" s="697"/>
      <c r="E76" s="697"/>
      <c r="F76" s="697"/>
    </row>
    <row r="77" spans="1:6" ht="15.75">
      <c r="A77" s="696"/>
      <c r="B77" s="696"/>
      <c r="C77" s="696"/>
      <c r="D77" s="697"/>
      <c r="E77" s="697"/>
      <c r="F77" s="697"/>
    </row>
  </sheetData>
  <mergeCells count="2">
    <mergeCell ref="E4:F4"/>
    <mergeCell ref="A19:B19"/>
  </mergeCells>
  <pageMargins left="0.86614173228346458" right="0.47244094488188981" top="0.74803149606299213" bottom="0.51181102362204722" header="0.43307086614173229" footer="0.23622047244094491"/>
  <pageSetup paperSize="9" firstPageNumber="38" orientation="portrait" r:id="rId1"/>
  <headerFooter alignWithMargins="0">
    <oddHeader>&amp;C&amp;13&amp;P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B9F8E-8A47-497D-A278-2A2B459EA936}">
  <sheetPr>
    <tabColor rgb="FFC00000"/>
  </sheetPr>
  <dimension ref="A1:G76"/>
  <sheetViews>
    <sheetView workbookViewId="0">
      <selection activeCell="F33" sqref="F33"/>
    </sheetView>
  </sheetViews>
  <sheetFormatPr defaultColWidth="11.28515625" defaultRowHeight="12.75"/>
  <cols>
    <col min="1" max="1" width="1.7109375" style="71" customWidth="1"/>
    <col min="2" max="2" width="32.85546875" style="71" customWidth="1"/>
    <col min="3" max="3" width="9.5703125" style="71" customWidth="1"/>
    <col min="4" max="4" width="10.85546875" style="71" customWidth="1"/>
    <col min="5" max="5" width="11.140625" style="71" customWidth="1"/>
    <col min="6" max="6" width="11.7109375" style="71" customWidth="1"/>
    <col min="7" max="7" width="12" style="71" customWidth="1"/>
    <col min="8" max="16384" width="11.28515625" style="71"/>
  </cols>
  <sheetData>
    <row r="1" spans="1:7" ht="20.100000000000001" customHeight="1">
      <c r="A1" s="743" t="s">
        <v>551</v>
      </c>
      <c r="B1" s="742"/>
      <c r="C1" s="729"/>
      <c r="D1" s="729"/>
      <c r="E1" s="729"/>
      <c r="F1" s="729"/>
      <c r="G1" s="729"/>
    </row>
    <row r="2" spans="1:7" ht="20.100000000000001" customHeight="1">
      <c r="A2" s="728" t="s">
        <v>545</v>
      </c>
      <c r="B2" s="727"/>
      <c r="C2" s="726"/>
      <c r="D2" s="726"/>
      <c r="E2" s="726"/>
      <c r="F2" s="726"/>
      <c r="G2" s="726"/>
    </row>
    <row r="3" spans="1:7" ht="20.100000000000001" customHeight="1">
      <c r="A3" s="725"/>
      <c r="B3" s="724"/>
      <c r="C3" s="724"/>
      <c r="D3" s="724"/>
      <c r="E3" s="724"/>
      <c r="F3" s="724"/>
      <c r="G3" s="723"/>
    </row>
    <row r="4" spans="1:7" ht="18.75" customHeight="1">
      <c r="A4" s="722"/>
      <c r="B4" s="722"/>
      <c r="C4" s="721" t="s">
        <v>3</v>
      </c>
      <c r="D4" s="721" t="s">
        <v>3</v>
      </c>
      <c r="E4" s="721" t="s">
        <v>330</v>
      </c>
      <c r="F4" s="721" t="s">
        <v>330</v>
      </c>
      <c r="G4" s="721" t="s">
        <v>329</v>
      </c>
    </row>
    <row r="5" spans="1:7" ht="20.100000000000001" customHeight="1">
      <c r="A5" s="718"/>
      <c r="B5" s="718"/>
      <c r="C5" s="434" t="s">
        <v>118</v>
      </c>
      <c r="D5" s="559" t="s">
        <v>4</v>
      </c>
      <c r="E5" s="559" t="s">
        <v>120</v>
      </c>
      <c r="F5" s="559" t="s">
        <v>120</v>
      </c>
      <c r="G5" s="559" t="s">
        <v>120</v>
      </c>
    </row>
    <row r="6" spans="1:7" ht="20.100000000000001" customHeight="1">
      <c r="A6" s="718"/>
      <c r="B6" s="718"/>
      <c r="C6" s="720">
        <v>2024</v>
      </c>
      <c r="D6" s="720">
        <v>2024</v>
      </c>
      <c r="E6" s="720" t="s">
        <v>119</v>
      </c>
      <c r="F6" s="720" t="s">
        <v>52</v>
      </c>
      <c r="G6" s="720" t="s">
        <v>52</v>
      </c>
    </row>
    <row r="7" spans="1:7" ht="20.100000000000001" customHeight="1">
      <c r="A7" s="718"/>
      <c r="B7" s="718"/>
      <c r="C7" s="719"/>
      <c r="D7" s="719"/>
      <c r="E7" s="719" t="s">
        <v>544</v>
      </c>
      <c r="F7" s="719" t="s">
        <v>51</v>
      </c>
      <c r="G7" s="719" t="s">
        <v>51</v>
      </c>
    </row>
    <row r="8" spans="1:7" ht="20.100000000000001" customHeight="1">
      <c r="A8" s="718"/>
      <c r="B8" s="718"/>
      <c r="C8" s="740"/>
      <c r="D8" s="740"/>
      <c r="E8" s="739"/>
      <c r="F8" s="739"/>
      <c r="G8" s="755"/>
    </row>
    <row r="9" spans="1:7" ht="20.100000000000001" customHeight="1">
      <c r="A9" s="648" t="s">
        <v>550</v>
      </c>
      <c r="B9" s="648"/>
      <c r="C9" s="751">
        <v>218792.33026300065</v>
      </c>
      <c r="D9" s="751">
        <v>1917875.392553834</v>
      </c>
      <c r="E9" s="750">
        <v>99.405847708470532</v>
      </c>
      <c r="F9" s="750">
        <v>112.61224499474648</v>
      </c>
      <c r="G9" s="750">
        <v>113.67208018936242</v>
      </c>
    </row>
    <row r="10" spans="1:7" ht="20.100000000000001" customHeight="1">
      <c r="A10" s="752"/>
      <c r="B10" s="707" t="s">
        <v>540</v>
      </c>
      <c r="C10" s="751"/>
      <c r="D10" s="751"/>
      <c r="E10" s="750"/>
      <c r="F10" s="750"/>
      <c r="G10" s="750"/>
    </row>
    <row r="11" spans="1:7" ht="20.100000000000001" customHeight="1">
      <c r="A11" s="709"/>
      <c r="B11" s="703" t="s">
        <v>539</v>
      </c>
      <c r="C11" s="747">
        <v>215187.19071626139</v>
      </c>
      <c r="D11" s="747">
        <v>1883357.6124129843</v>
      </c>
      <c r="E11" s="746">
        <v>99.521470309719476</v>
      </c>
      <c r="F11" s="746">
        <v>112.99312292085064</v>
      </c>
      <c r="G11" s="748">
        <v>113.85873798135833</v>
      </c>
    </row>
    <row r="12" spans="1:7" ht="20.100000000000001" customHeight="1">
      <c r="A12" s="709"/>
      <c r="B12" s="703" t="s">
        <v>538</v>
      </c>
      <c r="C12" s="747">
        <v>3605.1395467392454</v>
      </c>
      <c r="D12" s="747">
        <v>34517.780140849674</v>
      </c>
      <c r="E12" s="746">
        <v>92.95949527892131</v>
      </c>
      <c r="F12" s="746">
        <v>93.749782235476204</v>
      </c>
      <c r="G12" s="748">
        <v>104.33917033421996</v>
      </c>
    </row>
    <row r="13" spans="1:7" ht="20.100000000000001" customHeight="1">
      <c r="A13" s="752"/>
      <c r="B13" s="707" t="s">
        <v>536</v>
      </c>
      <c r="C13" s="751"/>
      <c r="D13" s="751"/>
      <c r="E13" s="750"/>
      <c r="F13" s="750"/>
      <c r="G13" s="750"/>
    </row>
    <row r="14" spans="1:7" ht="20.100000000000001" customHeight="1">
      <c r="A14" s="704"/>
      <c r="B14" s="703" t="s">
        <v>535</v>
      </c>
      <c r="C14" s="747">
        <v>280.3</v>
      </c>
      <c r="D14" s="747">
        <v>3609.5000000000005</v>
      </c>
      <c r="E14" s="746">
        <v>72.391528925619838</v>
      </c>
      <c r="F14" s="746">
        <v>69.761075161772027</v>
      </c>
      <c r="G14" s="748">
        <v>105.91877457597279</v>
      </c>
    </row>
    <row r="15" spans="1:7" ht="20.100000000000001" customHeight="1">
      <c r="A15" s="704"/>
      <c r="B15" s="703" t="s">
        <v>534</v>
      </c>
      <c r="C15" s="749">
        <v>11846.618212232896</v>
      </c>
      <c r="D15" s="749">
        <v>101155.57912125094</v>
      </c>
      <c r="E15" s="748">
        <v>97.878086583382796</v>
      </c>
      <c r="F15" s="748">
        <v>115.28517524225614</v>
      </c>
      <c r="G15" s="748">
        <v>116.07616037699928</v>
      </c>
    </row>
    <row r="16" spans="1:7" ht="20.100000000000001" customHeight="1">
      <c r="A16" s="704"/>
      <c r="B16" s="703" t="s">
        <v>533</v>
      </c>
      <c r="C16" s="747">
        <v>38857.978237762509</v>
      </c>
      <c r="D16" s="747">
        <v>390482.51330530475</v>
      </c>
      <c r="E16" s="746">
        <v>93.598991921813308</v>
      </c>
      <c r="F16" s="746">
        <v>110.55724780573762</v>
      </c>
      <c r="G16" s="746">
        <v>109.40320005332855</v>
      </c>
    </row>
    <row r="17" spans="1:7" ht="20.100000000000001" customHeight="1">
      <c r="A17" s="704"/>
      <c r="B17" s="703" t="s">
        <v>532</v>
      </c>
      <c r="C17" s="747">
        <v>167767.32109160526</v>
      </c>
      <c r="D17" s="747">
        <v>1422301.2599044982</v>
      </c>
      <c r="E17" s="746">
        <v>101.03045081200257</v>
      </c>
      <c r="F17" s="746">
        <v>113.0255102152169</v>
      </c>
      <c r="G17" s="746">
        <v>114.74853050659191</v>
      </c>
    </row>
    <row r="18" spans="1:7" ht="20.100000000000001" customHeight="1">
      <c r="A18" s="704"/>
      <c r="B18" s="703" t="s">
        <v>531</v>
      </c>
      <c r="C18" s="747">
        <v>40.112721399999998</v>
      </c>
      <c r="D18" s="747">
        <v>326.54022278000002</v>
      </c>
      <c r="E18" s="746">
        <v>106</v>
      </c>
      <c r="F18" s="746">
        <v>133.84292355004371</v>
      </c>
      <c r="G18" s="746">
        <v>140.91697244538921</v>
      </c>
    </row>
    <row r="19" spans="1:7" ht="20.100000000000001" customHeight="1">
      <c r="A19" s="704"/>
      <c r="B19" s="704"/>
      <c r="C19" s="754"/>
      <c r="D19" s="754"/>
      <c r="E19" s="753"/>
      <c r="F19" s="753"/>
      <c r="G19" s="753"/>
    </row>
    <row r="20" spans="1:7" ht="27" customHeight="1">
      <c r="A20" s="711" t="s">
        <v>549</v>
      </c>
      <c r="B20" s="710"/>
      <c r="C20" s="751">
        <v>44915.197903179112</v>
      </c>
      <c r="D20" s="751">
        <v>393350.68954093591</v>
      </c>
      <c r="E20" s="750">
        <v>98.33994310418052</v>
      </c>
      <c r="F20" s="750">
        <v>107.34390356210007</v>
      </c>
      <c r="G20" s="750">
        <v>110.53235921545912</v>
      </c>
    </row>
    <row r="21" spans="1:7" ht="20.100000000000001" customHeight="1">
      <c r="A21" s="752"/>
      <c r="B21" s="707" t="s">
        <v>548</v>
      </c>
      <c r="C21" s="751"/>
      <c r="D21" s="751"/>
      <c r="E21" s="750"/>
      <c r="F21" s="750"/>
      <c r="G21" s="750"/>
    </row>
    <row r="22" spans="1:7" ht="20.100000000000001" customHeight="1">
      <c r="A22" s="709"/>
      <c r="B22" s="703" t="s">
        <v>539</v>
      </c>
      <c r="C22" s="747">
        <v>27670.421240272779</v>
      </c>
      <c r="D22" s="747">
        <v>238785.80466357779</v>
      </c>
      <c r="E22" s="746">
        <v>101.34821845048107</v>
      </c>
      <c r="F22" s="746">
        <v>105.70478513358177</v>
      </c>
      <c r="G22" s="748">
        <v>106.62255178083808</v>
      </c>
    </row>
    <row r="23" spans="1:7" ht="20.100000000000001" customHeight="1">
      <c r="A23" s="709"/>
      <c r="B23" s="703" t="s">
        <v>538</v>
      </c>
      <c r="C23" s="747">
        <v>17244.776662906334</v>
      </c>
      <c r="D23" s="747">
        <v>154564.88487735807</v>
      </c>
      <c r="E23" s="746">
        <v>93.869169897839569</v>
      </c>
      <c r="F23" s="746">
        <v>110.08291472266613</v>
      </c>
      <c r="G23" s="748">
        <v>117.1701077534794</v>
      </c>
    </row>
    <row r="24" spans="1:7" ht="20.100000000000001" customHeight="1">
      <c r="A24" s="752"/>
      <c r="B24" s="707" t="s">
        <v>536</v>
      </c>
      <c r="C24" s="751"/>
      <c r="D24" s="751"/>
      <c r="E24" s="750"/>
      <c r="F24" s="750"/>
      <c r="G24" s="750"/>
    </row>
    <row r="25" spans="1:7" ht="20.100000000000001" customHeight="1">
      <c r="A25" s="704"/>
      <c r="B25" s="703" t="s">
        <v>535</v>
      </c>
      <c r="C25" s="747">
        <v>264.08</v>
      </c>
      <c r="D25" s="747">
        <v>2760.835</v>
      </c>
      <c r="E25" s="746">
        <v>81.145276716824242</v>
      </c>
      <c r="F25" s="746">
        <v>84.339080918634238</v>
      </c>
      <c r="G25" s="748">
        <v>101.81200052070676</v>
      </c>
    </row>
    <row r="26" spans="1:7" ht="20.100000000000001" customHeight="1">
      <c r="A26" s="704"/>
      <c r="B26" s="703" t="s">
        <v>534</v>
      </c>
      <c r="C26" s="749">
        <v>22874.038874983984</v>
      </c>
      <c r="D26" s="749">
        <v>202865.93804406031</v>
      </c>
      <c r="E26" s="748">
        <v>99.20029547693548</v>
      </c>
      <c r="F26" s="748">
        <v>104.2241279738691</v>
      </c>
      <c r="G26" s="748">
        <v>108.98842648207278</v>
      </c>
    </row>
    <row r="27" spans="1:7" ht="20.100000000000001" customHeight="1">
      <c r="A27" s="704"/>
      <c r="B27" s="703" t="s">
        <v>533</v>
      </c>
      <c r="C27" s="747">
        <v>9140.8733260908721</v>
      </c>
      <c r="D27" s="747">
        <v>85556.077617226372</v>
      </c>
      <c r="E27" s="746">
        <v>93.442868853561151</v>
      </c>
      <c r="F27" s="746">
        <v>108.80423900870429</v>
      </c>
      <c r="G27" s="746">
        <v>108.3625212837521</v>
      </c>
    </row>
    <row r="28" spans="1:7" ht="20.100000000000001" customHeight="1">
      <c r="A28" s="704"/>
      <c r="B28" s="703" t="s">
        <v>532</v>
      </c>
      <c r="C28" s="747">
        <v>11930.041815972645</v>
      </c>
      <c r="D28" s="747">
        <v>94867.780103953322</v>
      </c>
      <c r="E28" s="746">
        <v>100.86094883442507</v>
      </c>
      <c r="F28" s="746">
        <v>113.16373816867578</v>
      </c>
      <c r="G28" s="746">
        <v>115.67138658242588</v>
      </c>
    </row>
    <row r="29" spans="1:7" ht="20.100000000000001" customHeight="1">
      <c r="A29" s="704"/>
      <c r="B29" s="703" t="s">
        <v>531</v>
      </c>
      <c r="C29" s="747">
        <v>706.16388613160677</v>
      </c>
      <c r="D29" s="747">
        <v>7300.0587756958594</v>
      </c>
      <c r="E29" s="746">
        <v>104</v>
      </c>
      <c r="F29" s="746">
        <v>110.55310397981299</v>
      </c>
      <c r="G29" s="746">
        <v>120.58672902238621</v>
      </c>
    </row>
    <row r="30" spans="1:7" ht="20.100000000000001" customHeight="1">
      <c r="A30" s="744"/>
      <c r="B30" s="744"/>
      <c r="C30" s="745"/>
      <c r="D30" s="745"/>
      <c r="E30" s="745"/>
      <c r="F30" s="745"/>
      <c r="G30" s="745"/>
    </row>
    <row r="31" spans="1:7" ht="20.100000000000001" customHeight="1">
      <c r="A31" s="744"/>
      <c r="B31" s="744"/>
      <c r="C31" s="744"/>
      <c r="D31" s="744"/>
      <c r="E31" s="744"/>
      <c r="F31" s="744"/>
      <c r="G31" s="744"/>
    </row>
    <row r="32" spans="1:7" ht="20.100000000000001" customHeight="1">
      <c r="A32" s="744"/>
      <c r="B32" s="744"/>
      <c r="C32" s="744"/>
      <c r="D32" s="744"/>
      <c r="E32" s="744"/>
      <c r="F32" s="744"/>
      <c r="G32" s="744"/>
    </row>
    <row r="33" spans="1:7" ht="20.100000000000001" customHeight="1">
      <c r="A33" s="744"/>
      <c r="B33" s="744"/>
      <c r="C33" s="744"/>
      <c r="D33" s="744"/>
      <c r="E33" s="744"/>
      <c r="F33" s="744"/>
      <c r="G33" s="744"/>
    </row>
    <row r="34" spans="1:7" ht="20.100000000000001" customHeight="1">
      <c r="A34" s="744"/>
      <c r="B34" s="744"/>
      <c r="C34" s="744"/>
      <c r="D34" s="744"/>
      <c r="E34" s="744"/>
      <c r="F34" s="744"/>
      <c r="G34" s="744"/>
    </row>
    <row r="35" spans="1:7">
      <c r="A35" s="744"/>
      <c r="B35" s="744"/>
      <c r="C35" s="744"/>
      <c r="D35" s="744"/>
      <c r="E35" s="744"/>
      <c r="F35" s="744"/>
      <c r="G35" s="744"/>
    </row>
    <row r="36" spans="1:7">
      <c r="A36" s="744"/>
      <c r="B36" s="744"/>
      <c r="C36" s="744"/>
      <c r="D36" s="744"/>
      <c r="E36" s="744"/>
      <c r="F36" s="744"/>
      <c r="G36" s="744"/>
    </row>
    <row r="37" spans="1:7">
      <c r="A37" s="744"/>
      <c r="B37" s="744"/>
      <c r="C37" s="744"/>
      <c r="D37" s="744"/>
      <c r="E37" s="744"/>
      <c r="F37" s="744"/>
      <c r="G37" s="744"/>
    </row>
    <row r="38" spans="1:7">
      <c r="A38" s="744"/>
      <c r="B38" s="744"/>
      <c r="C38" s="744"/>
      <c r="D38" s="744"/>
      <c r="E38" s="744"/>
      <c r="F38" s="744"/>
      <c r="G38" s="744"/>
    </row>
    <row r="39" spans="1:7">
      <c r="A39" s="744"/>
      <c r="B39" s="744"/>
      <c r="C39" s="744"/>
      <c r="D39" s="744"/>
      <c r="E39" s="744"/>
      <c r="F39" s="744"/>
      <c r="G39" s="744"/>
    </row>
    <row r="40" spans="1:7">
      <c r="A40" s="744"/>
      <c r="B40" s="744"/>
      <c r="C40" s="744"/>
      <c r="D40" s="744"/>
      <c r="E40" s="744"/>
      <c r="F40" s="744"/>
      <c r="G40" s="744"/>
    </row>
    <row r="41" spans="1:7">
      <c r="A41" s="744"/>
      <c r="B41" s="744"/>
      <c r="C41" s="744"/>
      <c r="D41" s="744"/>
      <c r="E41" s="744"/>
      <c r="F41" s="744"/>
      <c r="G41" s="744"/>
    </row>
    <row r="42" spans="1:7">
      <c r="A42" s="744"/>
      <c r="B42" s="744"/>
      <c r="C42" s="744"/>
      <c r="D42" s="744"/>
      <c r="E42" s="744"/>
      <c r="F42" s="744"/>
      <c r="G42" s="744"/>
    </row>
    <row r="43" spans="1:7">
      <c r="A43" s="744"/>
      <c r="B43" s="744"/>
      <c r="C43" s="744"/>
      <c r="D43" s="744"/>
      <c r="E43" s="744"/>
      <c r="F43" s="744"/>
      <c r="G43" s="744"/>
    </row>
    <row r="44" spans="1:7">
      <c r="A44" s="744"/>
      <c r="B44" s="744"/>
      <c r="C44" s="744"/>
      <c r="D44" s="744"/>
      <c r="E44" s="744"/>
      <c r="F44" s="744"/>
      <c r="G44" s="744"/>
    </row>
    <row r="45" spans="1:7">
      <c r="A45" s="744"/>
      <c r="B45" s="744"/>
      <c r="C45" s="744"/>
      <c r="D45" s="744"/>
      <c r="E45" s="744"/>
      <c r="F45" s="744"/>
      <c r="G45" s="744"/>
    </row>
    <row r="46" spans="1:7">
      <c r="A46" s="744"/>
      <c r="B46" s="744"/>
      <c r="C46" s="744"/>
      <c r="D46" s="744"/>
      <c r="E46" s="744"/>
      <c r="F46" s="744"/>
      <c r="G46" s="744"/>
    </row>
    <row r="47" spans="1:7">
      <c r="A47" s="744"/>
      <c r="B47" s="744"/>
      <c r="C47" s="744"/>
      <c r="D47" s="744"/>
      <c r="E47" s="744"/>
      <c r="F47" s="744"/>
      <c r="G47" s="744"/>
    </row>
    <row r="48" spans="1:7" ht="15">
      <c r="A48" s="696"/>
      <c r="B48" s="696"/>
      <c r="C48" s="696"/>
      <c r="D48" s="697"/>
      <c r="E48" s="697"/>
      <c r="F48" s="697"/>
      <c r="G48" s="696"/>
    </row>
    <row r="49" spans="1:7" ht="15">
      <c r="A49" s="696"/>
      <c r="B49" s="696"/>
      <c r="C49" s="696"/>
      <c r="D49" s="697"/>
      <c r="E49" s="697"/>
      <c r="F49" s="697"/>
      <c r="G49" s="696"/>
    </row>
    <row r="50" spans="1:7" ht="15">
      <c r="A50" s="696"/>
      <c r="B50" s="696"/>
      <c r="C50" s="696"/>
      <c r="D50" s="697"/>
      <c r="E50" s="697"/>
      <c r="F50" s="697"/>
      <c r="G50" s="696"/>
    </row>
    <row r="51" spans="1:7" ht="15">
      <c r="A51" s="696"/>
      <c r="B51" s="696"/>
      <c r="C51" s="696"/>
      <c r="D51" s="697"/>
      <c r="E51" s="697"/>
      <c r="F51" s="697"/>
      <c r="G51" s="696"/>
    </row>
    <row r="52" spans="1:7" ht="15">
      <c r="A52" s="696"/>
      <c r="B52" s="696"/>
      <c r="C52" s="696"/>
      <c r="D52" s="697"/>
      <c r="E52" s="697"/>
      <c r="F52" s="697"/>
      <c r="G52" s="696"/>
    </row>
    <row r="53" spans="1:7" ht="15">
      <c r="A53" s="696"/>
      <c r="B53" s="696"/>
      <c r="C53" s="696"/>
      <c r="D53" s="697"/>
      <c r="E53" s="697"/>
      <c r="F53" s="697"/>
      <c r="G53" s="696"/>
    </row>
    <row r="54" spans="1:7" ht="15">
      <c r="A54" s="696"/>
      <c r="B54" s="696"/>
      <c r="C54" s="696"/>
      <c r="D54" s="697"/>
      <c r="E54" s="697"/>
      <c r="F54" s="697"/>
      <c r="G54" s="696"/>
    </row>
    <row r="55" spans="1:7" ht="15">
      <c r="A55" s="696"/>
      <c r="B55" s="696"/>
      <c r="C55" s="696"/>
      <c r="D55" s="697"/>
      <c r="E55" s="697"/>
      <c r="F55" s="697"/>
      <c r="G55" s="696"/>
    </row>
    <row r="56" spans="1:7" ht="15">
      <c r="A56" s="696"/>
      <c r="B56" s="696"/>
      <c r="C56" s="696"/>
      <c r="D56" s="697"/>
      <c r="E56" s="697"/>
      <c r="F56" s="697"/>
      <c r="G56" s="696"/>
    </row>
    <row r="57" spans="1:7" ht="15">
      <c r="A57" s="696"/>
      <c r="B57" s="696"/>
      <c r="C57" s="696"/>
      <c r="D57" s="697"/>
      <c r="E57" s="697"/>
      <c r="F57" s="697"/>
      <c r="G57" s="696"/>
    </row>
    <row r="58" spans="1:7" ht="15">
      <c r="A58" s="696"/>
      <c r="B58" s="696"/>
      <c r="C58" s="696"/>
      <c r="D58" s="697"/>
      <c r="E58" s="697"/>
      <c r="F58" s="697"/>
      <c r="G58" s="696"/>
    </row>
    <row r="59" spans="1:7" ht="15">
      <c r="A59" s="696"/>
      <c r="B59" s="696"/>
      <c r="C59" s="696"/>
      <c r="D59" s="697"/>
      <c r="E59" s="697"/>
      <c r="F59" s="697"/>
      <c r="G59" s="696"/>
    </row>
    <row r="60" spans="1:7" ht="15">
      <c r="A60" s="696"/>
      <c r="B60" s="696"/>
      <c r="C60" s="696"/>
      <c r="D60" s="697"/>
      <c r="E60" s="697"/>
      <c r="F60" s="697"/>
      <c r="G60" s="696"/>
    </row>
    <row r="61" spans="1:7" ht="15">
      <c r="A61" s="696"/>
      <c r="B61" s="696"/>
      <c r="C61" s="696"/>
      <c r="D61" s="697"/>
      <c r="E61" s="697"/>
      <c r="F61" s="697"/>
      <c r="G61" s="696"/>
    </row>
    <row r="62" spans="1:7" ht="15">
      <c r="A62" s="696"/>
      <c r="B62" s="696"/>
      <c r="C62" s="696"/>
      <c r="D62" s="697"/>
      <c r="E62" s="697"/>
      <c r="F62" s="697"/>
      <c r="G62" s="696"/>
    </row>
    <row r="63" spans="1:7" ht="15">
      <c r="A63" s="696"/>
      <c r="B63" s="696"/>
      <c r="C63" s="696"/>
      <c r="D63" s="697"/>
      <c r="E63" s="697"/>
      <c r="F63" s="697"/>
      <c r="G63" s="696"/>
    </row>
    <row r="64" spans="1:7" ht="15">
      <c r="A64" s="696"/>
      <c r="B64" s="696"/>
      <c r="C64" s="696"/>
      <c r="D64" s="697"/>
      <c r="E64" s="697"/>
      <c r="F64" s="697"/>
      <c r="G64" s="696"/>
    </row>
    <row r="65" spans="1:7" ht="15">
      <c r="A65" s="696"/>
      <c r="B65" s="696"/>
      <c r="C65" s="696"/>
      <c r="D65" s="697"/>
      <c r="E65" s="697"/>
      <c r="F65" s="697"/>
      <c r="G65" s="696"/>
    </row>
    <row r="66" spans="1:7" ht="15">
      <c r="A66" s="696"/>
      <c r="B66" s="696"/>
      <c r="C66" s="696"/>
      <c r="D66" s="697"/>
      <c r="E66" s="697"/>
      <c r="F66" s="697"/>
      <c r="G66" s="696"/>
    </row>
    <row r="67" spans="1:7" ht="15">
      <c r="A67" s="696"/>
      <c r="B67" s="696"/>
      <c r="C67" s="696"/>
      <c r="D67" s="697"/>
      <c r="E67" s="697"/>
      <c r="F67" s="697"/>
      <c r="G67" s="696"/>
    </row>
    <row r="68" spans="1:7" ht="15">
      <c r="A68" s="696"/>
      <c r="B68" s="696"/>
      <c r="C68" s="696"/>
      <c r="D68" s="697"/>
      <c r="E68" s="697"/>
      <c r="F68" s="697"/>
      <c r="G68" s="696"/>
    </row>
    <row r="69" spans="1:7" ht="15">
      <c r="A69" s="696"/>
      <c r="B69" s="696"/>
      <c r="C69" s="696"/>
      <c r="D69" s="697"/>
      <c r="E69" s="697"/>
      <c r="F69" s="697"/>
      <c r="G69" s="696"/>
    </row>
    <row r="70" spans="1:7" ht="15">
      <c r="A70" s="696"/>
      <c r="B70" s="696"/>
      <c r="C70" s="696"/>
      <c r="D70" s="697"/>
      <c r="E70" s="697"/>
      <c r="F70" s="697"/>
      <c r="G70" s="696"/>
    </row>
    <row r="71" spans="1:7" ht="15">
      <c r="A71" s="696"/>
      <c r="B71" s="696"/>
      <c r="C71" s="696"/>
      <c r="D71" s="697"/>
      <c r="E71" s="697"/>
      <c r="F71" s="697"/>
      <c r="G71" s="696"/>
    </row>
    <row r="72" spans="1:7" ht="15">
      <c r="A72" s="696"/>
      <c r="B72" s="696"/>
      <c r="C72" s="696"/>
      <c r="D72" s="697"/>
      <c r="E72" s="697"/>
      <c r="F72" s="697"/>
      <c r="G72" s="696"/>
    </row>
    <row r="73" spans="1:7" ht="15">
      <c r="A73" s="696"/>
      <c r="B73" s="696"/>
      <c r="C73" s="696"/>
      <c r="D73" s="697"/>
      <c r="E73" s="697"/>
      <c r="F73" s="697"/>
      <c r="G73" s="696"/>
    </row>
    <row r="74" spans="1:7" ht="15">
      <c r="A74" s="696"/>
      <c r="B74" s="696"/>
      <c r="C74" s="696"/>
      <c r="D74" s="697"/>
      <c r="E74" s="697"/>
      <c r="F74" s="697"/>
      <c r="G74" s="696"/>
    </row>
    <row r="75" spans="1:7" ht="15">
      <c r="A75" s="696"/>
      <c r="B75" s="696"/>
      <c r="C75" s="696"/>
      <c r="D75" s="697"/>
      <c r="E75" s="697"/>
      <c r="F75" s="697"/>
      <c r="G75" s="696"/>
    </row>
    <row r="76" spans="1:7" ht="15">
      <c r="A76" s="696"/>
      <c r="B76" s="696"/>
      <c r="C76" s="696"/>
      <c r="D76" s="697"/>
      <c r="E76" s="697"/>
      <c r="F76" s="697"/>
      <c r="G76" s="696"/>
    </row>
  </sheetData>
  <mergeCells count="1">
    <mergeCell ref="A20:B20"/>
  </mergeCells>
  <pageMargins left="0.86614173228346458" right="0.47244094488188981" top="0.74803149606299213" bottom="0.51181102362204722" header="0.43307086614173229" footer="0.23622047244094491"/>
  <pageSetup paperSize="9" firstPageNumber="38" orientation="portrait" r:id="rId1"/>
  <headerFooter alignWithMargins="0">
    <oddHeader>&amp;C&amp;13&amp;P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99D62-FAD2-4F62-81F8-CFA76525FFA3}">
  <sheetPr>
    <tabColor rgb="FFC00000"/>
  </sheetPr>
  <dimension ref="A1:F75"/>
  <sheetViews>
    <sheetView workbookViewId="0">
      <selection activeCell="F33" sqref="F33"/>
    </sheetView>
  </sheetViews>
  <sheetFormatPr defaultColWidth="11.28515625" defaultRowHeight="12.75"/>
  <cols>
    <col min="1" max="1" width="1.7109375" style="71" customWidth="1"/>
    <col min="2" max="2" width="33.85546875" style="71" customWidth="1"/>
    <col min="3" max="4" width="11.28515625" style="71" customWidth="1"/>
    <col min="5" max="5" width="13.28515625" style="71" customWidth="1"/>
    <col min="6" max="6" width="11.42578125" style="71" customWidth="1"/>
    <col min="7" max="16384" width="11.28515625" style="71"/>
  </cols>
  <sheetData>
    <row r="1" spans="1:6" ht="20.100000000000001" customHeight="1">
      <c r="A1" s="743" t="s">
        <v>552</v>
      </c>
      <c r="B1" s="742"/>
      <c r="C1" s="729"/>
      <c r="D1" s="729"/>
      <c r="E1" s="729"/>
      <c r="F1" s="729"/>
    </row>
    <row r="2" spans="1:6" ht="13.15" customHeight="1">
      <c r="A2" s="728" t="s">
        <v>545</v>
      </c>
      <c r="B2" s="727"/>
      <c r="C2" s="726"/>
      <c r="D2" s="726"/>
      <c r="E2" s="726"/>
      <c r="F2" s="726"/>
    </row>
    <row r="3" spans="1:6" ht="20.100000000000001" customHeight="1">
      <c r="A3" s="725"/>
      <c r="B3" s="724"/>
      <c r="C3" s="741"/>
      <c r="D3" s="741"/>
      <c r="E3" s="724"/>
      <c r="F3" s="724"/>
    </row>
    <row r="4" spans="1:6" ht="24" customHeight="1">
      <c r="A4" s="722"/>
      <c r="B4" s="722"/>
      <c r="C4" s="451" t="s">
        <v>81</v>
      </c>
      <c r="D4" s="451" t="s">
        <v>3</v>
      </c>
      <c r="E4" s="177" t="s">
        <v>337</v>
      </c>
      <c r="F4" s="177"/>
    </row>
    <row r="5" spans="1:6" ht="20.100000000000001" customHeight="1">
      <c r="A5" s="718"/>
      <c r="B5" s="718"/>
      <c r="C5" s="175" t="s">
        <v>336</v>
      </c>
      <c r="D5" s="175" t="s">
        <v>335</v>
      </c>
      <c r="E5" s="175" t="s">
        <v>336</v>
      </c>
      <c r="F5" s="175" t="s">
        <v>335</v>
      </c>
    </row>
    <row r="6" spans="1:6" ht="20.100000000000001" customHeight="1">
      <c r="A6" s="718"/>
      <c r="B6" s="718"/>
      <c r="C6" s="16">
        <v>2024</v>
      </c>
      <c r="D6" s="16">
        <v>2024</v>
      </c>
      <c r="E6" s="16">
        <v>2024</v>
      </c>
      <c r="F6" s="16">
        <v>2024</v>
      </c>
    </row>
    <row r="7" spans="1:6" ht="9.75" customHeight="1">
      <c r="A7" s="718"/>
      <c r="B7" s="718"/>
      <c r="C7" s="740"/>
      <c r="D7" s="740"/>
      <c r="E7" s="739"/>
      <c r="F7" s="739"/>
    </row>
    <row r="8" spans="1:6" ht="20.100000000000001" customHeight="1">
      <c r="A8" s="648" t="s">
        <v>550</v>
      </c>
      <c r="B8" s="648"/>
      <c r="C8" s="735">
        <v>638697.33631130378</v>
      </c>
      <c r="D8" s="735">
        <v>659030.22361956385</v>
      </c>
      <c r="E8" s="733">
        <v>113.25802241308725</v>
      </c>
      <c r="F8" s="733">
        <v>114.66643163139712</v>
      </c>
    </row>
    <row r="9" spans="1:6" ht="20.100000000000001" customHeight="1">
      <c r="A9" s="752"/>
      <c r="B9" s="707" t="s">
        <v>540</v>
      </c>
      <c r="C9" s="735"/>
      <c r="D9" s="735"/>
      <c r="E9" s="733"/>
      <c r="F9" s="733"/>
    </row>
    <row r="10" spans="1:6" ht="20.100000000000001" customHeight="1">
      <c r="A10" s="709"/>
      <c r="B10" s="703" t="s">
        <v>539</v>
      </c>
      <c r="C10" s="732">
        <v>627057.43681253935</v>
      </c>
      <c r="D10" s="732">
        <v>647668.30412212876</v>
      </c>
      <c r="E10" s="731">
        <v>113.44616172030852</v>
      </c>
      <c r="F10" s="731">
        <v>114.93247670422457</v>
      </c>
    </row>
    <row r="11" spans="1:6" ht="20.100000000000001" customHeight="1">
      <c r="A11" s="709"/>
      <c r="B11" s="703" t="s">
        <v>538</v>
      </c>
      <c r="C11" s="732">
        <v>11639.899498764444</v>
      </c>
      <c r="D11" s="732">
        <v>11361.919497435085</v>
      </c>
      <c r="E11" s="731">
        <v>103.9693596562457</v>
      </c>
      <c r="F11" s="731">
        <v>101.29980002607913</v>
      </c>
    </row>
    <row r="12" spans="1:6" ht="20.100000000000001" customHeight="1">
      <c r="A12" s="752"/>
      <c r="B12" s="707" t="s">
        <v>536</v>
      </c>
      <c r="C12" s="734"/>
      <c r="D12" s="734"/>
      <c r="E12" s="733"/>
      <c r="F12" s="733"/>
    </row>
    <row r="13" spans="1:6" ht="20.100000000000001" customHeight="1">
      <c r="A13" s="704"/>
      <c r="B13" s="703" t="s">
        <v>535</v>
      </c>
      <c r="C13" s="732">
        <v>1327.4</v>
      </c>
      <c r="D13" s="732">
        <v>1092.2</v>
      </c>
      <c r="E13" s="731">
        <v>114.83692360930877</v>
      </c>
      <c r="F13" s="731">
        <v>90.189925681255161</v>
      </c>
    </row>
    <row r="14" spans="1:6" ht="20.100000000000001" customHeight="1">
      <c r="A14" s="704"/>
      <c r="B14" s="703" t="s">
        <v>534</v>
      </c>
      <c r="C14" s="732">
        <v>31926.660548623866</v>
      </c>
      <c r="D14" s="732">
        <v>36053.50378950806</v>
      </c>
      <c r="E14" s="731">
        <v>113.02445359040181</v>
      </c>
      <c r="F14" s="731">
        <v>119.98876011277856</v>
      </c>
    </row>
    <row r="15" spans="1:6" ht="20.100000000000001" customHeight="1">
      <c r="A15" s="704"/>
      <c r="B15" s="703" t="s">
        <v>533</v>
      </c>
      <c r="C15" s="732">
        <v>135491.06844755283</v>
      </c>
      <c r="D15" s="732">
        <v>121888.74051396739</v>
      </c>
      <c r="E15" s="731">
        <v>109.50744864065105</v>
      </c>
      <c r="F15" s="731">
        <v>103.14149037198163</v>
      </c>
    </row>
    <row r="16" spans="1:6" ht="20.100000000000001" customHeight="1">
      <c r="A16" s="704"/>
      <c r="B16" s="703" t="s">
        <v>532</v>
      </c>
      <c r="C16" s="732">
        <v>469846.3186147472</v>
      </c>
      <c r="D16" s="732">
        <v>499879.70848218841</v>
      </c>
      <c r="E16" s="731">
        <v>114.39449085297859</v>
      </c>
      <c r="F16" s="731">
        <v>117.55865498361793</v>
      </c>
    </row>
    <row r="17" spans="1:6" ht="20.100000000000001" customHeight="1">
      <c r="A17" s="704"/>
      <c r="B17" s="703" t="s">
        <v>531</v>
      </c>
      <c r="C17" s="732">
        <v>105.88870037999999</v>
      </c>
      <c r="D17" s="732">
        <v>116.0708339</v>
      </c>
      <c r="E17" s="731">
        <v>140.40098155930005</v>
      </c>
      <c r="F17" s="731">
        <v>136.68613082274831</v>
      </c>
    </row>
    <row r="18" spans="1:6" ht="20.100000000000001" customHeight="1">
      <c r="A18" s="704"/>
      <c r="B18" s="704"/>
      <c r="C18" s="756"/>
      <c r="D18" s="756"/>
      <c r="E18" s="753"/>
      <c r="F18" s="753"/>
    </row>
    <row r="19" spans="1:6" ht="30.6" customHeight="1">
      <c r="A19" s="711" t="s">
        <v>549</v>
      </c>
      <c r="B19" s="710"/>
      <c r="C19" s="735">
        <v>129585.31743038486</v>
      </c>
      <c r="D19" s="735">
        <v>136496.58189513453</v>
      </c>
      <c r="E19" s="733">
        <v>112.8314801631558</v>
      </c>
      <c r="F19" s="733">
        <v>109.32726863462325</v>
      </c>
    </row>
    <row r="20" spans="1:6" ht="20.100000000000001" customHeight="1">
      <c r="A20" s="752"/>
      <c r="B20" s="707" t="s">
        <v>548</v>
      </c>
      <c r="C20" s="735"/>
      <c r="D20" s="735"/>
      <c r="E20" s="733"/>
      <c r="F20" s="733"/>
    </row>
    <row r="21" spans="1:6" ht="20.100000000000001" customHeight="1">
      <c r="A21" s="709"/>
      <c r="B21" s="703" t="s">
        <v>539</v>
      </c>
      <c r="C21" s="732">
        <v>77652.896648003385</v>
      </c>
      <c r="D21" s="732">
        <v>82656.45</v>
      </c>
      <c r="E21" s="731">
        <v>106.41147197977179</v>
      </c>
      <c r="F21" s="731">
        <v>105.51583655331926</v>
      </c>
    </row>
    <row r="22" spans="1:6" ht="20.100000000000001" customHeight="1">
      <c r="A22" s="709"/>
      <c r="B22" s="703" t="s">
        <v>538</v>
      </c>
      <c r="C22" s="732">
        <v>51932.42078238148</v>
      </c>
      <c r="D22" s="732">
        <v>53840.140107660787</v>
      </c>
      <c r="E22" s="731">
        <v>124.01958417117574</v>
      </c>
      <c r="F22" s="731">
        <v>115.74596642633115</v>
      </c>
    </row>
    <row r="23" spans="1:6" ht="20.100000000000001" customHeight="1">
      <c r="A23" s="752"/>
      <c r="B23" s="707" t="s">
        <v>536</v>
      </c>
      <c r="C23" s="734"/>
      <c r="D23" s="734"/>
      <c r="E23" s="733"/>
      <c r="F23" s="733"/>
    </row>
    <row r="24" spans="1:6" ht="20.100000000000001" customHeight="1">
      <c r="A24" s="704"/>
      <c r="B24" s="703" t="s">
        <v>535</v>
      </c>
      <c r="C24" s="732">
        <v>889.96</v>
      </c>
      <c r="D24" s="732">
        <v>931.41200000000003</v>
      </c>
      <c r="E24" s="731">
        <v>98.336708975451188</v>
      </c>
      <c r="F24" s="731">
        <v>100.47236721885844</v>
      </c>
    </row>
    <row r="25" spans="1:6" ht="20.100000000000001" customHeight="1">
      <c r="A25" s="704"/>
      <c r="B25" s="703" t="s">
        <v>534</v>
      </c>
      <c r="C25" s="732">
        <v>68499.725496858679</v>
      </c>
      <c r="D25" s="732">
        <v>68990.915372196236</v>
      </c>
      <c r="E25" s="731">
        <v>110.22609127397374</v>
      </c>
      <c r="F25" s="731">
        <v>107.26765031386378</v>
      </c>
    </row>
    <row r="26" spans="1:6" ht="20.100000000000001" customHeight="1">
      <c r="A26" s="704"/>
      <c r="B26" s="703" t="s">
        <v>533</v>
      </c>
      <c r="C26" s="732">
        <v>28610.34282560322</v>
      </c>
      <c r="D26" s="732">
        <v>28705.498081814025</v>
      </c>
      <c r="E26" s="731">
        <v>118.43784306195697</v>
      </c>
      <c r="F26" s="731">
        <v>100.27865299320857</v>
      </c>
    </row>
    <row r="27" spans="1:6" ht="20.100000000000001" customHeight="1">
      <c r="A27" s="704"/>
      <c r="B27" s="703" t="s">
        <v>532</v>
      </c>
      <c r="C27" s="732">
        <v>29145.4099646713</v>
      </c>
      <c r="D27" s="732">
        <v>35586.455827221318</v>
      </c>
      <c r="E27" s="731">
        <v>113.39189633117159</v>
      </c>
      <c r="F27" s="731">
        <v>123.60993351960541</v>
      </c>
    </row>
    <row r="28" spans="1:6" ht="20.100000000000001" customHeight="1">
      <c r="A28" s="704"/>
      <c r="B28" s="703" t="s">
        <v>531</v>
      </c>
      <c r="C28" s="732">
        <v>2439.8791432516514</v>
      </c>
      <c r="D28" s="732">
        <v>2282.3006139029549</v>
      </c>
      <c r="E28" s="731">
        <v>125.82454567761074</v>
      </c>
      <c r="F28" s="731">
        <v>104.08777593221257</v>
      </c>
    </row>
    <row r="29" spans="1:6" ht="20.100000000000001" customHeight="1">
      <c r="A29" s="744"/>
      <c r="B29" s="744"/>
      <c r="C29" s="745"/>
      <c r="D29" s="745"/>
      <c r="E29" s="745"/>
      <c r="F29" s="745"/>
    </row>
    <row r="30" spans="1:6" ht="20.100000000000001" customHeight="1">
      <c r="A30" s="744"/>
      <c r="B30" s="744"/>
      <c r="C30" s="744"/>
      <c r="D30" s="744"/>
      <c r="E30" s="744"/>
      <c r="F30" s="744"/>
    </row>
    <row r="31" spans="1:6" ht="20.100000000000001" customHeight="1">
      <c r="A31" s="744"/>
      <c r="B31" s="744"/>
      <c r="C31" s="744"/>
      <c r="D31" s="744"/>
      <c r="E31" s="744"/>
      <c r="F31" s="744"/>
    </row>
    <row r="32" spans="1:6" ht="20.100000000000001" customHeight="1">
      <c r="A32" s="744"/>
      <c r="B32" s="744"/>
      <c r="C32" s="744"/>
      <c r="D32" s="744"/>
      <c r="E32" s="744"/>
      <c r="F32" s="744"/>
    </row>
    <row r="33" spans="1:6" ht="20.100000000000001" customHeight="1">
      <c r="A33" s="744"/>
      <c r="B33" s="744"/>
      <c r="C33" s="744"/>
      <c r="D33" s="744"/>
      <c r="E33" s="744"/>
      <c r="F33" s="744"/>
    </row>
    <row r="34" spans="1:6">
      <c r="A34" s="744"/>
      <c r="B34" s="744"/>
      <c r="C34" s="744"/>
      <c r="D34" s="744"/>
      <c r="E34" s="744"/>
      <c r="F34" s="744"/>
    </row>
    <row r="35" spans="1:6">
      <c r="A35" s="744"/>
      <c r="B35" s="744"/>
      <c r="C35" s="744"/>
      <c r="D35" s="744"/>
      <c r="E35" s="744"/>
      <c r="F35" s="744"/>
    </row>
    <row r="36" spans="1:6">
      <c r="A36" s="744"/>
      <c r="B36" s="744"/>
      <c r="C36" s="744"/>
      <c r="D36" s="744"/>
      <c r="E36" s="744"/>
      <c r="F36" s="744"/>
    </row>
    <row r="37" spans="1:6">
      <c r="A37" s="744"/>
      <c r="B37" s="744"/>
      <c r="C37" s="744"/>
      <c r="D37" s="744"/>
      <c r="E37" s="744"/>
      <c r="F37" s="744"/>
    </row>
    <row r="38" spans="1:6">
      <c r="A38" s="744"/>
      <c r="B38" s="744"/>
      <c r="C38" s="744"/>
      <c r="D38" s="744"/>
      <c r="E38" s="744"/>
      <c r="F38" s="744"/>
    </row>
    <row r="39" spans="1:6">
      <c r="A39" s="744"/>
      <c r="B39" s="744"/>
      <c r="C39" s="744"/>
      <c r="D39" s="744"/>
      <c r="E39" s="744"/>
      <c r="F39" s="744"/>
    </row>
    <row r="40" spans="1:6">
      <c r="A40" s="744"/>
      <c r="B40" s="744"/>
      <c r="C40" s="744"/>
      <c r="D40" s="744"/>
      <c r="E40" s="744"/>
      <c r="F40" s="744"/>
    </row>
    <row r="41" spans="1:6">
      <c r="A41" s="744"/>
      <c r="B41" s="744"/>
      <c r="C41" s="744"/>
      <c r="D41" s="744"/>
      <c r="E41" s="744"/>
      <c r="F41" s="744"/>
    </row>
    <row r="42" spans="1:6">
      <c r="A42" s="744"/>
      <c r="B42" s="744"/>
      <c r="C42" s="744"/>
      <c r="D42" s="744"/>
      <c r="E42" s="744"/>
      <c r="F42" s="744"/>
    </row>
    <row r="43" spans="1:6">
      <c r="A43" s="744"/>
      <c r="B43" s="744"/>
      <c r="C43" s="744"/>
      <c r="D43" s="744"/>
      <c r="E43" s="744"/>
      <c r="F43" s="744"/>
    </row>
    <row r="44" spans="1:6">
      <c r="A44" s="744"/>
      <c r="B44" s="744"/>
      <c r="C44" s="744"/>
      <c r="D44" s="744"/>
      <c r="E44" s="744"/>
      <c r="F44" s="744"/>
    </row>
    <row r="45" spans="1:6">
      <c r="A45" s="744"/>
      <c r="B45" s="744"/>
      <c r="C45" s="744"/>
      <c r="D45" s="744"/>
      <c r="E45" s="744"/>
      <c r="F45" s="744"/>
    </row>
    <row r="46" spans="1:6">
      <c r="A46" s="744"/>
      <c r="B46" s="744"/>
      <c r="C46" s="744"/>
      <c r="D46" s="744"/>
      <c r="E46" s="744"/>
      <c r="F46" s="744"/>
    </row>
    <row r="47" spans="1:6" ht="15">
      <c r="A47" s="696"/>
      <c r="B47" s="696"/>
      <c r="C47" s="696"/>
      <c r="D47" s="697"/>
      <c r="E47" s="697"/>
      <c r="F47" s="697"/>
    </row>
    <row r="48" spans="1:6" ht="15">
      <c r="A48" s="696"/>
      <c r="B48" s="696"/>
      <c r="C48" s="696"/>
      <c r="D48" s="697"/>
      <c r="E48" s="697"/>
      <c r="F48" s="697"/>
    </row>
    <row r="49" spans="1:6" ht="15">
      <c r="A49" s="696"/>
      <c r="B49" s="696"/>
      <c r="C49" s="696"/>
      <c r="D49" s="697"/>
      <c r="E49" s="697"/>
      <c r="F49" s="697"/>
    </row>
    <row r="50" spans="1:6" ht="15">
      <c r="A50" s="696"/>
      <c r="B50" s="696"/>
      <c r="C50" s="696"/>
      <c r="D50" s="697"/>
      <c r="E50" s="697"/>
      <c r="F50" s="697"/>
    </row>
    <row r="51" spans="1:6" ht="15">
      <c r="A51" s="696"/>
      <c r="B51" s="696"/>
      <c r="C51" s="696"/>
      <c r="D51" s="697"/>
      <c r="E51" s="697"/>
      <c r="F51" s="697"/>
    </row>
    <row r="52" spans="1:6" ht="15">
      <c r="A52" s="696"/>
      <c r="B52" s="696"/>
      <c r="C52" s="696"/>
      <c r="D52" s="697"/>
      <c r="E52" s="697"/>
      <c r="F52" s="697"/>
    </row>
    <row r="53" spans="1:6" ht="15">
      <c r="A53" s="696"/>
      <c r="B53" s="696"/>
      <c r="C53" s="696"/>
      <c r="D53" s="697"/>
      <c r="E53" s="697"/>
      <c r="F53" s="697"/>
    </row>
    <row r="54" spans="1:6" ht="15">
      <c r="A54" s="696"/>
      <c r="B54" s="696"/>
      <c r="C54" s="696"/>
      <c r="D54" s="697"/>
      <c r="E54" s="697"/>
      <c r="F54" s="697"/>
    </row>
    <row r="55" spans="1:6" ht="15">
      <c r="A55" s="696"/>
      <c r="B55" s="696"/>
      <c r="C55" s="696"/>
      <c r="D55" s="697"/>
      <c r="E55" s="697"/>
      <c r="F55" s="697"/>
    </row>
    <row r="56" spans="1:6" ht="15">
      <c r="A56" s="696"/>
      <c r="B56" s="696"/>
      <c r="C56" s="696"/>
      <c r="D56" s="697"/>
      <c r="E56" s="697"/>
      <c r="F56" s="697"/>
    </row>
    <row r="57" spans="1:6" ht="15">
      <c r="A57" s="696"/>
      <c r="B57" s="696"/>
      <c r="C57" s="696"/>
      <c r="D57" s="697"/>
      <c r="E57" s="697"/>
      <c r="F57" s="697"/>
    </row>
    <row r="58" spans="1:6" ht="15">
      <c r="A58" s="696"/>
      <c r="B58" s="696"/>
      <c r="C58" s="696"/>
      <c r="D58" s="697"/>
      <c r="E58" s="697"/>
      <c r="F58" s="697"/>
    </row>
    <row r="59" spans="1:6" ht="15">
      <c r="A59" s="696"/>
      <c r="B59" s="696"/>
      <c r="C59" s="696"/>
      <c r="D59" s="697"/>
      <c r="E59" s="697"/>
      <c r="F59" s="697"/>
    </row>
    <row r="60" spans="1:6" ht="15">
      <c r="A60" s="696"/>
      <c r="B60" s="696"/>
      <c r="C60" s="696"/>
      <c r="D60" s="697"/>
      <c r="E60" s="697"/>
      <c r="F60" s="697"/>
    </row>
    <row r="61" spans="1:6" ht="15">
      <c r="A61" s="696"/>
      <c r="B61" s="696"/>
      <c r="C61" s="696"/>
      <c r="D61" s="697"/>
      <c r="E61" s="697"/>
      <c r="F61" s="697"/>
    </row>
    <row r="62" spans="1:6" ht="15">
      <c r="A62" s="696"/>
      <c r="B62" s="696"/>
      <c r="C62" s="696"/>
      <c r="D62" s="697"/>
      <c r="E62" s="697"/>
      <c r="F62" s="697"/>
    </row>
    <row r="63" spans="1:6" ht="15">
      <c r="A63" s="696"/>
      <c r="B63" s="696"/>
      <c r="C63" s="696"/>
      <c r="D63" s="697"/>
      <c r="E63" s="697"/>
      <c r="F63" s="697"/>
    </row>
    <row r="64" spans="1:6" ht="15">
      <c r="A64" s="696"/>
      <c r="B64" s="696"/>
      <c r="C64" s="696"/>
      <c r="D64" s="697"/>
      <c r="E64" s="697"/>
      <c r="F64" s="697"/>
    </row>
    <row r="65" spans="1:6" ht="15">
      <c r="A65" s="696"/>
      <c r="B65" s="696"/>
      <c r="C65" s="696"/>
      <c r="D65" s="697"/>
      <c r="E65" s="697"/>
      <c r="F65" s="697"/>
    </row>
    <row r="66" spans="1:6" ht="15">
      <c r="A66" s="696"/>
      <c r="B66" s="696"/>
      <c r="C66" s="696"/>
      <c r="D66" s="697"/>
      <c r="E66" s="697"/>
      <c r="F66" s="697"/>
    </row>
    <row r="67" spans="1:6" ht="15">
      <c r="A67" s="696"/>
      <c r="B67" s="696"/>
      <c r="C67" s="696"/>
      <c r="D67" s="697"/>
      <c r="E67" s="697"/>
      <c r="F67" s="697"/>
    </row>
    <row r="68" spans="1:6" ht="15">
      <c r="A68" s="696"/>
      <c r="B68" s="696"/>
      <c r="C68" s="696"/>
      <c r="D68" s="697"/>
      <c r="E68" s="697"/>
      <c r="F68" s="697"/>
    </row>
    <row r="69" spans="1:6" ht="15">
      <c r="A69" s="696"/>
      <c r="B69" s="696"/>
      <c r="C69" s="696"/>
      <c r="D69" s="697"/>
      <c r="E69" s="697"/>
      <c r="F69" s="697"/>
    </row>
    <row r="70" spans="1:6" ht="15">
      <c r="A70" s="696"/>
      <c r="B70" s="696"/>
      <c r="C70" s="696"/>
      <c r="D70" s="697"/>
      <c r="E70" s="697"/>
      <c r="F70" s="697"/>
    </row>
    <row r="71" spans="1:6" ht="15">
      <c r="A71" s="696"/>
      <c r="B71" s="696"/>
      <c r="C71" s="696"/>
      <c r="D71" s="697"/>
      <c r="E71" s="697"/>
      <c r="F71" s="697"/>
    </row>
    <row r="72" spans="1:6" ht="15">
      <c r="A72" s="696"/>
      <c r="B72" s="696"/>
      <c r="C72" s="696"/>
      <c r="D72" s="697"/>
      <c r="E72" s="697"/>
      <c r="F72" s="697"/>
    </row>
    <row r="73" spans="1:6" ht="15">
      <c r="A73" s="696"/>
      <c r="B73" s="696"/>
      <c r="C73" s="696"/>
      <c r="D73" s="697"/>
      <c r="E73" s="697"/>
      <c r="F73" s="697"/>
    </row>
    <row r="74" spans="1:6" ht="15">
      <c r="A74" s="696"/>
      <c r="B74" s="696"/>
      <c r="C74" s="696"/>
      <c r="D74" s="697"/>
      <c r="E74" s="697"/>
      <c r="F74" s="697"/>
    </row>
    <row r="75" spans="1:6" ht="15">
      <c r="A75" s="696"/>
      <c r="B75" s="696"/>
      <c r="C75" s="696"/>
      <c r="D75" s="697"/>
      <c r="E75" s="697"/>
      <c r="F75" s="697"/>
    </row>
  </sheetData>
  <mergeCells count="2">
    <mergeCell ref="E4:F4"/>
    <mergeCell ref="A19:B19"/>
  </mergeCells>
  <pageMargins left="0.86614173228346458" right="0.47244094488188981" top="0.74803149606299213" bottom="0.51181102362204722" header="0.43307086614173229" footer="0.23622047244094491"/>
  <pageSetup paperSize="9" firstPageNumber="38" orientation="portrait" r:id="rId1"/>
  <headerFooter alignWithMargins="0">
    <oddHeader>&amp;C&amp;13&amp;P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F7F7A-35A9-4FAF-919D-0F320C60A64C}">
  <sheetPr>
    <tabColor rgb="FFC00000"/>
  </sheetPr>
  <dimension ref="A1:G197"/>
  <sheetViews>
    <sheetView zoomScaleNormal="100" workbookViewId="0">
      <selection activeCell="F33" sqref="F33"/>
    </sheetView>
  </sheetViews>
  <sheetFormatPr defaultColWidth="9" defaultRowHeight="15"/>
  <cols>
    <col min="1" max="1" width="1" style="757" customWidth="1"/>
    <col min="2" max="2" width="39.140625" style="757" customWidth="1"/>
    <col min="3" max="7" width="13.140625" style="757" customWidth="1"/>
    <col min="8" max="16384" width="9" style="757"/>
  </cols>
  <sheetData>
    <row r="1" spans="1:7" ht="20.100000000000001" customHeight="1">
      <c r="A1" s="773" t="s">
        <v>585</v>
      </c>
      <c r="B1" s="742"/>
      <c r="C1" s="729"/>
      <c r="D1" s="729"/>
      <c r="E1" s="729"/>
      <c r="F1" s="729"/>
      <c r="G1" s="729"/>
    </row>
    <row r="2" spans="1:7" ht="10.9" customHeight="1">
      <c r="A2" s="728" t="s">
        <v>545</v>
      </c>
      <c r="B2" s="727"/>
      <c r="C2" s="726"/>
      <c r="D2" s="726"/>
      <c r="E2" s="726"/>
      <c r="F2" s="726"/>
      <c r="G2" s="726"/>
    </row>
    <row r="3" spans="1:7" ht="15" customHeight="1">
      <c r="A3" s="725"/>
      <c r="B3" s="724"/>
      <c r="C3" s="741"/>
      <c r="D3" s="741"/>
      <c r="E3" s="741"/>
      <c r="F3" s="741"/>
      <c r="G3" s="772" t="s">
        <v>584</v>
      </c>
    </row>
    <row r="4" spans="1:7" ht="14.65" customHeight="1">
      <c r="A4" s="722"/>
      <c r="B4" s="722"/>
      <c r="C4" s="559" t="s">
        <v>81</v>
      </c>
      <c r="D4" s="721" t="s">
        <v>3</v>
      </c>
      <c r="E4" s="559" t="s">
        <v>3</v>
      </c>
      <c r="F4" s="721" t="s">
        <v>330</v>
      </c>
      <c r="G4" s="721" t="s">
        <v>329</v>
      </c>
    </row>
    <row r="5" spans="1:7" ht="14.65" customHeight="1">
      <c r="A5" s="718"/>
      <c r="B5" s="718"/>
      <c r="C5" s="559" t="s">
        <v>176</v>
      </c>
      <c r="D5" s="434" t="s">
        <v>118</v>
      </c>
      <c r="E5" s="559" t="s">
        <v>4</v>
      </c>
      <c r="F5" s="559" t="s">
        <v>120</v>
      </c>
      <c r="G5" s="559" t="s">
        <v>120</v>
      </c>
    </row>
    <row r="6" spans="1:7" ht="14.65" customHeight="1">
      <c r="A6" s="718"/>
      <c r="B6" s="718"/>
      <c r="C6" s="559">
        <v>2024</v>
      </c>
      <c r="D6" s="720">
        <v>2024</v>
      </c>
      <c r="E6" s="559">
        <v>2024</v>
      </c>
      <c r="F6" s="720" t="s">
        <v>52</v>
      </c>
      <c r="G6" s="720" t="s">
        <v>52</v>
      </c>
    </row>
    <row r="7" spans="1:7" ht="14.65" customHeight="1">
      <c r="A7" s="718"/>
      <c r="B7" s="718"/>
      <c r="C7" s="719"/>
      <c r="D7" s="719"/>
      <c r="E7" s="719"/>
      <c r="F7" s="719" t="s">
        <v>51</v>
      </c>
      <c r="G7" s="719" t="s">
        <v>51</v>
      </c>
    </row>
    <row r="8" spans="1:7" ht="6" customHeight="1">
      <c r="A8" s="718"/>
      <c r="B8" s="718"/>
      <c r="C8" s="740"/>
      <c r="D8" s="740"/>
      <c r="E8" s="740"/>
      <c r="F8" s="739"/>
      <c r="G8" s="755"/>
    </row>
    <row r="9" spans="1:7" ht="16.149999999999999" customHeight="1">
      <c r="A9" s="767" t="s">
        <v>9</v>
      </c>
      <c r="B9" s="725"/>
      <c r="C9" s="761">
        <v>1446809</v>
      </c>
      <c r="D9" s="761">
        <v>1274804</v>
      </c>
      <c r="E9" s="761">
        <v>12705316</v>
      </c>
      <c r="F9" s="760">
        <v>120.89764417245405</v>
      </c>
      <c r="G9" s="760">
        <v>142.99089675402419</v>
      </c>
    </row>
    <row r="10" spans="1:7" ht="16.149999999999999" customHeight="1">
      <c r="A10" s="771" t="s">
        <v>583</v>
      </c>
      <c r="B10" s="770"/>
      <c r="C10" s="765"/>
      <c r="D10" s="765"/>
      <c r="E10" s="765"/>
      <c r="F10" s="764"/>
      <c r="G10" s="764"/>
    </row>
    <row r="11" spans="1:7" ht="15" customHeight="1">
      <c r="A11" s="725"/>
      <c r="B11" s="766" t="s">
        <v>531</v>
      </c>
      <c r="C11" s="765">
        <v>1266320</v>
      </c>
      <c r="D11" s="765">
        <v>1106133</v>
      </c>
      <c r="E11" s="765">
        <v>10781062</v>
      </c>
      <c r="F11" s="764">
        <v>121.03117983552242</v>
      </c>
      <c r="G11" s="764">
        <v>138.65461682108372</v>
      </c>
    </row>
    <row r="12" spans="1:7" ht="15" customHeight="1">
      <c r="A12" s="725"/>
      <c r="B12" s="766" t="s">
        <v>534</v>
      </c>
      <c r="C12" s="765">
        <v>48</v>
      </c>
      <c r="D12" s="765">
        <v>59</v>
      </c>
      <c r="E12" s="765">
        <v>165650</v>
      </c>
      <c r="F12" s="764">
        <v>1.3566337088985974</v>
      </c>
      <c r="G12" s="764">
        <v>258.72301877362321</v>
      </c>
    </row>
    <row r="13" spans="1:7" ht="15" customHeight="1">
      <c r="A13" s="725"/>
      <c r="B13" s="766" t="s">
        <v>532</v>
      </c>
      <c r="C13" s="765">
        <v>180441</v>
      </c>
      <c r="D13" s="765">
        <v>168612</v>
      </c>
      <c r="E13" s="765">
        <v>1758604</v>
      </c>
      <c r="F13" s="764">
        <v>123.81917518505463</v>
      </c>
      <c r="G13" s="764">
        <v>168.14329531808136</v>
      </c>
    </row>
    <row r="14" spans="1:7" ht="16.149999999999999" customHeight="1">
      <c r="A14" s="769" t="s">
        <v>582</v>
      </c>
      <c r="B14" s="725"/>
      <c r="C14" s="765"/>
      <c r="D14" s="765"/>
      <c r="E14" s="765"/>
      <c r="F14" s="764"/>
      <c r="G14" s="764"/>
    </row>
    <row r="15" spans="1:7" ht="16.149999999999999" customHeight="1">
      <c r="A15" s="725"/>
      <c r="B15" s="767" t="s">
        <v>581</v>
      </c>
      <c r="C15" s="761">
        <v>1191077</v>
      </c>
      <c r="D15" s="761">
        <v>1060201</v>
      </c>
      <c r="E15" s="761">
        <v>10123901</v>
      </c>
      <c r="F15" s="760">
        <v>122.87014276889843</v>
      </c>
      <c r="G15" s="760">
        <v>147.68226005664903</v>
      </c>
    </row>
    <row r="16" spans="1:7" ht="15" customHeight="1">
      <c r="A16" s="763"/>
      <c r="B16" s="766" t="s">
        <v>304</v>
      </c>
      <c r="C16" s="765">
        <v>307077</v>
      </c>
      <c r="D16" s="765">
        <v>257967</v>
      </c>
      <c r="E16" s="765">
        <v>2705402</v>
      </c>
      <c r="F16" s="764">
        <v>149.37809072695057</v>
      </c>
      <c r="G16" s="764">
        <v>241.00031000238738</v>
      </c>
    </row>
    <row r="17" spans="1:7" ht="15" customHeight="1">
      <c r="A17" s="763"/>
      <c r="B17" s="766" t="s">
        <v>302</v>
      </c>
      <c r="C17" s="765">
        <v>421158</v>
      </c>
      <c r="D17" s="765">
        <v>355712</v>
      </c>
      <c r="E17" s="765">
        <v>3367700</v>
      </c>
      <c r="F17" s="764">
        <v>114.51419226274599</v>
      </c>
      <c r="G17" s="764">
        <v>130.28659414122345</v>
      </c>
    </row>
    <row r="18" spans="1:7" ht="15" customHeight="1">
      <c r="A18" s="763"/>
      <c r="B18" s="766" t="s">
        <v>301</v>
      </c>
      <c r="C18" s="765">
        <v>80731</v>
      </c>
      <c r="D18" s="765">
        <v>68068</v>
      </c>
      <c r="E18" s="765">
        <v>529006</v>
      </c>
      <c r="F18" s="764">
        <v>104.28521088998177</v>
      </c>
      <c r="G18" s="764">
        <v>127.64233527328179</v>
      </c>
    </row>
    <row r="19" spans="1:7" ht="15" customHeight="1">
      <c r="A19" s="763"/>
      <c r="B19" s="766" t="s">
        <v>299</v>
      </c>
      <c r="C19" s="765">
        <v>117848</v>
      </c>
      <c r="D19" s="765">
        <v>104064</v>
      </c>
      <c r="E19" s="765">
        <v>953805</v>
      </c>
      <c r="F19" s="764">
        <v>135.00077837164653</v>
      </c>
      <c r="G19" s="764">
        <v>165.84999852199874</v>
      </c>
    </row>
    <row r="20" spans="1:7" ht="15" customHeight="1">
      <c r="A20" s="763"/>
      <c r="B20" s="766" t="s">
        <v>580</v>
      </c>
      <c r="C20" s="765">
        <v>32202</v>
      </c>
      <c r="D20" s="765">
        <v>43219</v>
      </c>
      <c r="E20" s="765">
        <v>356517</v>
      </c>
      <c r="F20" s="764">
        <v>106.18136255312875</v>
      </c>
      <c r="G20" s="764">
        <v>106.9349962207105</v>
      </c>
    </row>
    <row r="21" spans="1:7" ht="15" customHeight="1">
      <c r="A21" s="763"/>
      <c r="B21" s="766" t="s">
        <v>292</v>
      </c>
      <c r="C21" s="765">
        <v>26574</v>
      </c>
      <c r="D21" s="765">
        <v>26874</v>
      </c>
      <c r="E21" s="765">
        <v>300968</v>
      </c>
      <c r="F21" s="764">
        <v>89.424996672434446</v>
      </c>
      <c r="G21" s="764">
        <v>85.690694880219581</v>
      </c>
    </row>
    <row r="22" spans="1:7" ht="15" customHeight="1">
      <c r="A22" s="763"/>
      <c r="B22" s="766" t="s">
        <v>305</v>
      </c>
      <c r="C22" s="765">
        <v>24313</v>
      </c>
      <c r="D22" s="765">
        <v>26408</v>
      </c>
      <c r="E22" s="765">
        <v>241300</v>
      </c>
      <c r="F22" s="764">
        <v>105.30345322593509</v>
      </c>
      <c r="G22" s="764">
        <v>105.36795818468431</v>
      </c>
    </row>
    <row r="23" spans="1:7" ht="15" customHeight="1">
      <c r="A23" s="763"/>
      <c r="B23" s="766" t="s">
        <v>579</v>
      </c>
      <c r="C23" s="765">
        <v>34934</v>
      </c>
      <c r="D23" s="765">
        <v>30770</v>
      </c>
      <c r="E23" s="765">
        <v>325727</v>
      </c>
      <c r="F23" s="764">
        <v>91.634652610262364</v>
      </c>
      <c r="G23" s="764">
        <v>112.38863854365783</v>
      </c>
    </row>
    <row r="24" spans="1:7" ht="15" customHeight="1">
      <c r="A24" s="763"/>
      <c r="B24" s="766" t="s">
        <v>578</v>
      </c>
      <c r="C24" s="765">
        <v>24872</v>
      </c>
      <c r="D24" s="765">
        <v>22475</v>
      </c>
      <c r="E24" s="765">
        <v>175225</v>
      </c>
      <c r="F24" s="764">
        <v>159.66894003978402</v>
      </c>
      <c r="G24" s="764">
        <v>159.46942118674917</v>
      </c>
    </row>
    <row r="25" spans="1:7" ht="15" customHeight="1">
      <c r="A25" s="763"/>
      <c r="B25" s="766" t="s">
        <v>577</v>
      </c>
      <c r="C25" s="765">
        <v>19630</v>
      </c>
      <c r="D25" s="765">
        <v>10020</v>
      </c>
      <c r="E25" s="765">
        <v>111091</v>
      </c>
      <c r="F25" s="764">
        <v>91.008174386920984</v>
      </c>
      <c r="G25" s="764">
        <v>114.35939140639478</v>
      </c>
    </row>
    <row r="26" spans="1:7" ht="15" customHeight="1">
      <c r="A26" s="763"/>
      <c r="B26" s="766" t="s">
        <v>576</v>
      </c>
      <c r="C26" s="765">
        <v>12041</v>
      </c>
      <c r="D26" s="765">
        <v>13391</v>
      </c>
      <c r="E26" s="765">
        <v>135610</v>
      </c>
      <c r="F26" s="764">
        <v>140.13185433235665</v>
      </c>
      <c r="G26" s="764">
        <v>191.87560133567266</v>
      </c>
    </row>
    <row r="27" spans="1:7" ht="16.899999999999999" customHeight="1">
      <c r="A27" s="763"/>
      <c r="B27" s="768" t="s">
        <v>575</v>
      </c>
      <c r="C27" s="765">
        <v>39971</v>
      </c>
      <c r="D27" s="765">
        <v>41399</v>
      </c>
      <c r="E27" s="765">
        <v>353118</v>
      </c>
      <c r="F27" s="764">
        <v>132.91488746909815</v>
      </c>
      <c r="G27" s="764">
        <v>127.0446270525422</v>
      </c>
    </row>
    <row r="28" spans="1:7" ht="15" customHeight="1">
      <c r="A28" s="763"/>
      <c r="B28" s="766" t="s">
        <v>558</v>
      </c>
      <c r="C28" s="765">
        <v>49726</v>
      </c>
      <c r="D28" s="765">
        <v>59834</v>
      </c>
      <c r="E28" s="765">
        <v>568432</v>
      </c>
      <c r="F28" s="764">
        <v>142.50940789787072</v>
      </c>
      <c r="G28" s="764">
        <v>142.41526092544666</v>
      </c>
    </row>
    <row r="29" spans="1:7" ht="16.149999999999999" customHeight="1">
      <c r="A29" s="763"/>
      <c r="B29" s="767" t="s">
        <v>574</v>
      </c>
      <c r="C29" s="761">
        <v>64050</v>
      </c>
      <c r="D29" s="761">
        <v>62332</v>
      </c>
      <c r="E29" s="761">
        <v>736625</v>
      </c>
      <c r="F29" s="760">
        <v>108.54316859958904</v>
      </c>
      <c r="G29" s="760">
        <v>107.87855799703586</v>
      </c>
    </row>
    <row r="30" spans="1:7" ht="15" customHeight="1">
      <c r="A30" s="763"/>
      <c r="B30" s="766" t="s">
        <v>573</v>
      </c>
      <c r="C30" s="765">
        <v>51228</v>
      </c>
      <c r="D30" s="765">
        <v>49387</v>
      </c>
      <c r="E30" s="765">
        <v>578615</v>
      </c>
      <c r="F30" s="764">
        <v>107.45648389904265</v>
      </c>
      <c r="G30" s="764">
        <v>105.42008431930563</v>
      </c>
    </row>
    <row r="31" spans="1:7" ht="15" customHeight="1">
      <c r="A31" s="763"/>
      <c r="B31" s="766" t="s">
        <v>290</v>
      </c>
      <c r="C31" s="765">
        <v>8610</v>
      </c>
      <c r="D31" s="765">
        <v>8379</v>
      </c>
      <c r="E31" s="765">
        <v>108670</v>
      </c>
      <c r="F31" s="764">
        <v>111.26012481742134</v>
      </c>
      <c r="G31" s="764">
        <v>112.63824538491039</v>
      </c>
    </row>
    <row r="32" spans="1:7" ht="15" customHeight="1">
      <c r="A32" s="763"/>
      <c r="B32" s="766" t="s">
        <v>572</v>
      </c>
      <c r="C32" s="765">
        <v>4212</v>
      </c>
      <c r="D32" s="765">
        <v>4566</v>
      </c>
      <c r="E32" s="765">
        <v>49340</v>
      </c>
      <c r="F32" s="764">
        <v>116.03557814485387</v>
      </c>
      <c r="G32" s="764">
        <v>131.62598372682405</v>
      </c>
    </row>
    <row r="33" spans="1:7" ht="16.149999999999999" customHeight="1">
      <c r="A33" s="763"/>
      <c r="B33" s="767" t="s">
        <v>571</v>
      </c>
      <c r="C33" s="761">
        <v>149102</v>
      </c>
      <c r="D33" s="761">
        <v>102889</v>
      </c>
      <c r="E33" s="761">
        <v>1414692</v>
      </c>
      <c r="F33" s="760">
        <v>106.59973683937878</v>
      </c>
      <c r="G33" s="760">
        <v>139.25120677843313</v>
      </c>
    </row>
    <row r="34" spans="1:7" ht="15" customHeight="1">
      <c r="A34" s="763"/>
      <c r="B34" s="766" t="s">
        <v>570</v>
      </c>
      <c r="C34" s="765">
        <v>19391</v>
      </c>
      <c r="D34" s="765">
        <v>17177</v>
      </c>
      <c r="E34" s="765">
        <v>159382</v>
      </c>
      <c r="F34" s="764">
        <v>181.84416684310821</v>
      </c>
      <c r="G34" s="764">
        <v>180.5148766040343</v>
      </c>
    </row>
    <row r="35" spans="1:7" ht="15" customHeight="1">
      <c r="A35" s="763"/>
      <c r="B35" s="766" t="s">
        <v>569</v>
      </c>
      <c r="C35" s="765">
        <v>23440</v>
      </c>
      <c r="D35" s="765">
        <v>16423</v>
      </c>
      <c r="E35" s="765">
        <v>224510</v>
      </c>
      <c r="F35" s="764">
        <v>98.447428365903363</v>
      </c>
      <c r="G35" s="764">
        <v>119.92030595675583</v>
      </c>
    </row>
    <row r="36" spans="1:7" ht="15" customHeight="1">
      <c r="A36" s="763"/>
      <c r="B36" s="766" t="s">
        <v>568</v>
      </c>
      <c r="C36" s="765">
        <v>23664</v>
      </c>
      <c r="D36" s="765">
        <v>13937</v>
      </c>
      <c r="E36" s="765">
        <v>198716</v>
      </c>
      <c r="F36" s="764">
        <v>105.88816289317732</v>
      </c>
      <c r="G36" s="764">
        <v>128.09065535623353</v>
      </c>
    </row>
    <row r="37" spans="1:7" ht="15" customHeight="1">
      <c r="A37" s="763"/>
      <c r="B37" s="766" t="s">
        <v>567</v>
      </c>
      <c r="C37" s="765">
        <v>18141</v>
      </c>
      <c r="D37" s="765">
        <v>14972</v>
      </c>
      <c r="E37" s="765">
        <v>175585</v>
      </c>
      <c r="F37" s="764">
        <v>103.5408022130014</v>
      </c>
      <c r="G37" s="764">
        <v>123.33525329437218</v>
      </c>
    </row>
    <row r="38" spans="1:7" ht="15" customHeight="1">
      <c r="A38" s="763"/>
      <c r="B38" s="766" t="s">
        <v>566</v>
      </c>
      <c r="C38" s="765">
        <v>17093</v>
      </c>
      <c r="D38" s="765">
        <v>9034</v>
      </c>
      <c r="E38" s="765">
        <v>64745</v>
      </c>
      <c r="F38" s="764">
        <v>86.029901914103419</v>
      </c>
      <c r="G38" s="764">
        <v>124.83610982569797</v>
      </c>
    </row>
    <row r="39" spans="1:7" ht="15" customHeight="1">
      <c r="A39" s="763"/>
      <c r="B39" s="766" t="s">
        <v>291</v>
      </c>
      <c r="C39" s="765">
        <v>8564</v>
      </c>
      <c r="D39" s="765">
        <v>4730</v>
      </c>
      <c r="E39" s="765">
        <v>57677</v>
      </c>
      <c r="F39" s="764">
        <v>106.84436412920715</v>
      </c>
      <c r="G39" s="764">
        <v>114.67512327024019</v>
      </c>
    </row>
    <row r="40" spans="1:7" ht="15" customHeight="1">
      <c r="A40" s="763"/>
      <c r="B40" s="766" t="s">
        <v>565</v>
      </c>
      <c r="C40" s="765">
        <v>14430</v>
      </c>
      <c r="D40" s="765">
        <v>4721</v>
      </c>
      <c r="E40" s="765">
        <v>64250</v>
      </c>
      <c r="F40" s="764">
        <v>92.009354901578646</v>
      </c>
      <c r="G40" s="764">
        <v>155.10706612268547</v>
      </c>
    </row>
    <row r="41" spans="1:7" ht="15" customHeight="1">
      <c r="A41" s="763"/>
      <c r="B41" s="766" t="s">
        <v>564</v>
      </c>
      <c r="C41" s="765">
        <v>1032</v>
      </c>
      <c r="D41" s="765">
        <v>1323</v>
      </c>
      <c r="E41" s="765">
        <v>22981</v>
      </c>
      <c r="F41" s="764">
        <v>119.94560290117859</v>
      </c>
      <c r="G41" s="764">
        <v>122.76175213675214</v>
      </c>
    </row>
    <row r="42" spans="1:7" ht="15" customHeight="1">
      <c r="A42" s="763"/>
      <c r="B42" s="766" t="s">
        <v>563</v>
      </c>
      <c r="C42" s="765">
        <v>1466</v>
      </c>
      <c r="D42" s="765">
        <v>1769</v>
      </c>
      <c r="E42" s="765">
        <v>27520</v>
      </c>
      <c r="F42" s="764">
        <v>125.81792318634425</v>
      </c>
      <c r="G42" s="764">
        <v>122.05614937685722</v>
      </c>
    </row>
    <row r="43" spans="1:7" ht="15" customHeight="1">
      <c r="A43" s="763"/>
      <c r="B43" s="766" t="s">
        <v>562</v>
      </c>
      <c r="C43" s="765">
        <v>1893</v>
      </c>
      <c r="D43" s="765">
        <v>1577</v>
      </c>
      <c r="E43" s="765">
        <v>23464</v>
      </c>
      <c r="F43" s="764">
        <v>112.16216216216218</v>
      </c>
      <c r="G43" s="764">
        <v>118.72691393007135</v>
      </c>
    </row>
    <row r="44" spans="1:7" ht="15" customHeight="1">
      <c r="A44" s="763"/>
      <c r="B44" s="766" t="s">
        <v>561</v>
      </c>
      <c r="C44" s="765">
        <v>2492</v>
      </c>
      <c r="D44" s="765">
        <v>2149</v>
      </c>
      <c r="E44" s="765">
        <v>22590</v>
      </c>
      <c r="F44" s="764">
        <v>102.52862595419847</v>
      </c>
      <c r="G44" s="764">
        <v>117.86496921632057</v>
      </c>
    </row>
    <row r="45" spans="1:7" ht="15" customHeight="1">
      <c r="A45" s="763"/>
      <c r="B45" s="766" t="s">
        <v>560</v>
      </c>
      <c r="C45" s="765">
        <v>1186</v>
      </c>
      <c r="D45" s="765">
        <v>1199</v>
      </c>
      <c r="E45" s="765">
        <v>20593</v>
      </c>
      <c r="F45" s="764">
        <v>118.83052527254708</v>
      </c>
      <c r="G45" s="764">
        <v>115.73652559995504</v>
      </c>
    </row>
    <row r="46" spans="1:7" ht="15" customHeight="1">
      <c r="A46" s="763"/>
      <c r="B46" s="766" t="s">
        <v>559</v>
      </c>
      <c r="C46" s="765">
        <v>1742</v>
      </c>
      <c r="D46" s="765">
        <v>1807</v>
      </c>
      <c r="E46" s="765">
        <v>31480</v>
      </c>
      <c r="F46" s="764">
        <v>123.17655078391275</v>
      </c>
      <c r="G46" s="764">
        <v>142.10906464427592</v>
      </c>
    </row>
    <row r="47" spans="1:7" ht="15" customHeight="1">
      <c r="A47" s="763"/>
      <c r="B47" s="766" t="s">
        <v>558</v>
      </c>
      <c r="C47" s="765">
        <v>14568</v>
      </c>
      <c r="D47" s="765">
        <v>12071</v>
      </c>
      <c r="E47" s="765">
        <v>321199</v>
      </c>
      <c r="F47" s="764">
        <v>84.869577444983477</v>
      </c>
      <c r="G47" s="764">
        <v>179.24651495027734</v>
      </c>
    </row>
    <row r="48" spans="1:7" ht="16.149999999999999" customHeight="1">
      <c r="A48" s="763"/>
      <c r="B48" s="762" t="s">
        <v>557</v>
      </c>
      <c r="C48" s="761">
        <v>37550</v>
      </c>
      <c r="D48" s="761">
        <v>44719</v>
      </c>
      <c r="E48" s="761">
        <v>391252</v>
      </c>
      <c r="F48" s="760">
        <v>128.65444920739952</v>
      </c>
      <c r="G48" s="760">
        <v>125.77012713567031</v>
      </c>
    </row>
    <row r="49" spans="1:7" ht="15" customHeight="1">
      <c r="A49" s="763"/>
      <c r="B49" s="766" t="s">
        <v>556</v>
      </c>
      <c r="C49" s="765">
        <v>33433</v>
      </c>
      <c r="D49" s="765">
        <v>40600</v>
      </c>
      <c r="E49" s="765">
        <v>355303</v>
      </c>
      <c r="F49" s="764">
        <v>129.68759982112056</v>
      </c>
      <c r="G49" s="764">
        <v>125.48845784358048</v>
      </c>
    </row>
    <row r="50" spans="1:7" ht="15" customHeight="1">
      <c r="A50" s="763"/>
      <c r="B50" s="766" t="s">
        <v>555</v>
      </c>
      <c r="C50" s="765">
        <v>3941</v>
      </c>
      <c r="D50" s="765">
        <v>3982</v>
      </c>
      <c r="E50" s="765">
        <v>34988</v>
      </c>
      <c r="F50" s="764">
        <v>117.95023696682465</v>
      </c>
      <c r="G50" s="764">
        <v>128.40575455079272</v>
      </c>
    </row>
    <row r="51" spans="1:7" ht="15" customHeight="1">
      <c r="A51" s="763"/>
      <c r="B51" s="766" t="s">
        <v>554</v>
      </c>
      <c r="C51" s="765">
        <v>176</v>
      </c>
      <c r="D51" s="765">
        <v>137</v>
      </c>
      <c r="E51" s="765">
        <v>961</v>
      </c>
      <c r="F51" s="764">
        <v>177.92207792207793</v>
      </c>
      <c r="G51" s="764">
        <v>137.08987161198286</v>
      </c>
    </row>
    <row r="52" spans="1:7" ht="16.149999999999999" customHeight="1">
      <c r="A52" s="763"/>
      <c r="B52" s="762" t="s">
        <v>553</v>
      </c>
      <c r="C52" s="761">
        <v>5030</v>
      </c>
      <c r="D52" s="761">
        <v>4663</v>
      </c>
      <c r="E52" s="761">
        <v>38846</v>
      </c>
      <c r="F52" s="760">
        <v>161.79736294240109</v>
      </c>
      <c r="G52" s="760">
        <v>190.70201276386845</v>
      </c>
    </row>
    <row r="53" spans="1:7">
      <c r="A53" s="696"/>
    </row>
    <row r="54" spans="1:7">
      <c r="A54" s="696"/>
      <c r="B54" s="696"/>
      <c r="C54" s="696"/>
      <c r="D54" s="696"/>
      <c r="E54" s="697"/>
      <c r="F54" s="697"/>
      <c r="G54" s="696"/>
    </row>
    <row r="55" spans="1:7">
      <c r="A55" s="696"/>
    </row>
    <row r="56" spans="1:7">
      <c r="A56" s="696"/>
      <c r="B56" s="696"/>
      <c r="C56" s="696"/>
      <c r="D56" s="696"/>
      <c r="E56" s="697"/>
      <c r="F56" s="697"/>
      <c r="G56" s="696"/>
    </row>
    <row r="57" spans="1:7">
      <c r="A57" s="696"/>
      <c r="B57" s="696"/>
      <c r="C57" s="696"/>
      <c r="D57" s="696"/>
      <c r="E57" s="697"/>
      <c r="F57" s="697"/>
      <c r="G57" s="696"/>
    </row>
    <row r="58" spans="1:7">
      <c r="A58" s="696"/>
      <c r="B58" s="696"/>
      <c r="C58" s="696"/>
      <c r="D58" s="696"/>
      <c r="E58" s="697"/>
      <c r="F58" s="697"/>
      <c r="G58" s="696"/>
    </row>
    <row r="59" spans="1:7">
      <c r="A59" s="696"/>
      <c r="B59" s="696"/>
      <c r="C59" s="696"/>
      <c r="D59" s="697"/>
      <c r="E59" s="697"/>
      <c r="F59" s="697"/>
      <c r="G59" s="696"/>
    </row>
    <row r="60" spans="1:7">
      <c r="A60" s="696"/>
      <c r="B60" s="696"/>
      <c r="C60" s="696"/>
      <c r="D60" s="697"/>
      <c r="E60" s="697"/>
      <c r="F60" s="697"/>
      <c r="G60" s="696"/>
    </row>
    <row r="61" spans="1:7">
      <c r="A61" s="696"/>
      <c r="B61" s="696"/>
      <c r="C61" s="696"/>
      <c r="D61" s="697"/>
      <c r="E61" s="697"/>
      <c r="F61" s="697"/>
      <c r="G61" s="696"/>
    </row>
    <row r="62" spans="1:7">
      <c r="A62" s="696"/>
      <c r="B62" s="696"/>
      <c r="C62" s="696"/>
      <c r="D62" s="697"/>
      <c r="E62" s="697"/>
      <c r="F62" s="697"/>
      <c r="G62" s="696"/>
    </row>
    <row r="63" spans="1:7">
      <c r="A63" s="696"/>
      <c r="B63" s="696"/>
      <c r="C63" s="696"/>
      <c r="D63" s="697"/>
      <c r="E63" s="697"/>
      <c r="F63" s="697"/>
      <c r="G63" s="696"/>
    </row>
    <row r="64" spans="1:7">
      <c r="A64" s="696"/>
      <c r="B64" s="696"/>
      <c r="C64" s="696"/>
      <c r="D64" s="697"/>
      <c r="E64" s="697"/>
      <c r="F64" s="697"/>
      <c r="G64" s="696"/>
    </row>
    <row r="65" spans="1:7">
      <c r="A65" s="696"/>
      <c r="B65" s="696"/>
      <c r="C65" s="696"/>
      <c r="D65" s="697"/>
      <c r="E65" s="697"/>
      <c r="F65" s="697"/>
      <c r="G65" s="696"/>
    </row>
    <row r="66" spans="1:7">
      <c r="A66" s="696"/>
      <c r="B66" s="696"/>
      <c r="C66" s="696"/>
      <c r="D66" s="697"/>
      <c r="E66" s="697"/>
      <c r="F66" s="697"/>
      <c r="G66" s="696"/>
    </row>
    <row r="67" spans="1:7">
      <c r="A67" s="696"/>
      <c r="B67" s="696"/>
      <c r="C67" s="696"/>
      <c r="D67" s="697"/>
      <c r="E67" s="697"/>
      <c r="F67" s="697"/>
      <c r="G67" s="696"/>
    </row>
    <row r="68" spans="1:7">
      <c r="A68" s="696"/>
      <c r="B68" s="696"/>
      <c r="C68" s="696"/>
      <c r="D68" s="697"/>
      <c r="E68" s="697"/>
      <c r="F68" s="697"/>
      <c r="G68" s="696"/>
    </row>
    <row r="69" spans="1:7">
      <c r="A69" s="696"/>
      <c r="B69" s="696"/>
      <c r="C69" s="696"/>
      <c r="D69" s="697"/>
      <c r="E69" s="697"/>
      <c r="F69" s="697"/>
      <c r="G69" s="696"/>
    </row>
    <row r="70" spans="1:7">
      <c r="A70" s="696"/>
      <c r="B70" s="696"/>
      <c r="C70" s="696"/>
      <c r="D70" s="697"/>
      <c r="E70" s="697"/>
      <c r="F70" s="697"/>
      <c r="G70" s="696"/>
    </row>
    <row r="71" spans="1:7">
      <c r="A71" s="696"/>
      <c r="B71" s="696"/>
      <c r="C71" s="696"/>
      <c r="D71" s="697"/>
      <c r="E71" s="697"/>
      <c r="F71" s="697"/>
      <c r="G71" s="696"/>
    </row>
    <row r="72" spans="1:7">
      <c r="A72" s="696"/>
      <c r="B72" s="696"/>
      <c r="C72" s="696"/>
      <c r="D72" s="697"/>
      <c r="E72" s="697"/>
      <c r="F72" s="697"/>
      <c r="G72" s="696"/>
    </row>
    <row r="73" spans="1:7">
      <c r="A73" s="696"/>
      <c r="B73" s="696"/>
      <c r="C73" s="696"/>
      <c r="D73" s="697"/>
      <c r="E73" s="697"/>
      <c r="F73" s="697"/>
      <c r="G73" s="696"/>
    </row>
    <row r="74" spans="1:7">
      <c r="A74" s="696"/>
      <c r="B74" s="696"/>
      <c r="C74" s="696"/>
      <c r="D74" s="697"/>
      <c r="E74" s="697"/>
      <c r="F74" s="697"/>
      <c r="G74" s="696"/>
    </row>
    <row r="75" spans="1:7">
      <c r="A75" s="696"/>
      <c r="B75" s="696"/>
      <c r="C75" s="696"/>
      <c r="D75" s="697"/>
      <c r="E75" s="697"/>
      <c r="F75" s="697"/>
      <c r="G75" s="696"/>
    </row>
    <row r="76" spans="1:7">
      <c r="A76" s="696"/>
      <c r="B76" s="696"/>
      <c r="C76" s="696"/>
      <c r="D76" s="697"/>
      <c r="E76" s="697"/>
      <c r="F76" s="697"/>
      <c r="G76" s="696"/>
    </row>
    <row r="77" spans="1:7">
      <c r="A77" s="696"/>
      <c r="B77" s="696"/>
      <c r="C77" s="696"/>
      <c r="D77" s="697"/>
      <c r="E77" s="697"/>
      <c r="F77" s="697"/>
      <c r="G77" s="696"/>
    </row>
    <row r="78" spans="1:7">
      <c r="A78" s="696"/>
      <c r="B78" s="696"/>
      <c r="C78" s="696"/>
      <c r="D78" s="697"/>
      <c r="E78" s="697"/>
      <c r="F78" s="697"/>
      <c r="G78" s="696"/>
    </row>
    <row r="79" spans="1:7">
      <c r="A79" s="696"/>
      <c r="B79" s="696"/>
      <c r="C79" s="696"/>
      <c r="D79" s="697"/>
      <c r="E79" s="697"/>
      <c r="F79" s="697"/>
      <c r="G79" s="696"/>
    </row>
    <row r="80" spans="1:7">
      <c r="A80" s="696"/>
      <c r="B80" s="696"/>
      <c r="C80" s="696"/>
      <c r="D80" s="697"/>
      <c r="E80" s="697"/>
      <c r="F80" s="697"/>
      <c r="G80" s="696"/>
    </row>
    <row r="81" spans="1:7">
      <c r="A81" s="696"/>
      <c r="B81" s="696"/>
      <c r="C81" s="696"/>
      <c r="D81" s="697"/>
      <c r="E81" s="697"/>
      <c r="F81" s="697"/>
      <c r="G81" s="696"/>
    </row>
    <row r="82" spans="1:7">
      <c r="A82" s="696"/>
      <c r="B82" s="696"/>
      <c r="C82" s="696"/>
      <c r="D82" s="697"/>
      <c r="E82" s="697"/>
      <c r="F82" s="697"/>
      <c r="G82" s="696"/>
    </row>
    <row r="83" spans="1:7">
      <c r="A83" s="696"/>
      <c r="B83" s="696"/>
      <c r="C83" s="696"/>
      <c r="D83" s="697"/>
      <c r="E83" s="697"/>
      <c r="F83" s="697"/>
      <c r="G83" s="696"/>
    </row>
    <row r="84" spans="1:7">
      <c r="A84" s="696"/>
      <c r="B84" s="696"/>
      <c r="C84" s="696"/>
      <c r="D84" s="697"/>
      <c r="E84" s="697"/>
      <c r="F84" s="697"/>
      <c r="G84" s="696"/>
    </row>
    <row r="85" spans="1:7">
      <c r="A85" s="696"/>
      <c r="B85" s="696"/>
      <c r="C85" s="696"/>
      <c r="D85" s="697"/>
      <c r="E85" s="697"/>
      <c r="F85" s="697"/>
      <c r="G85" s="696"/>
    </row>
    <row r="86" spans="1:7">
      <c r="A86" s="696"/>
      <c r="B86" s="696"/>
      <c r="C86" s="696"/>
      <c r="D86" s="697"/>
      <c r="E86" s="697"/>
      <c r="F86" s="697"/>
      <c r="G86" s="696"/>
    </row>
    <row r="87" spans="1:7">
      <c r="A87" s="696"/>
      <c r="B87" s="696"/>
      <c r="C87" s="696"/>
      <c r="D87" s="697"/>
      <c r="E87" s="697"/>
      <c r="F87" s="697"/>
      <c r="G87" s="696"/>
    </row>
    <row r="88" spans="1:7">
      <c r="A88" s="696"/>
      <c r="B88" s="696"/>
      <c r="C88" s="696"/>
      <c r="D88" s="697"/>
      <c r="E88" s="697"/>
      <c r="F88" s="697"/>
      <c r="G88" s="696"/>
    </row>
    <row r="89" spans="1:7">
      <c r="A89" s="696"/>
      <c r="B89" s="696"/>
      <c r="C89" s="696"/>
      <c r="D89" s="697"/>
      <c r="E89" s="697"/>
      <c r="F89" s="697"/>
      <c r="G89" s="696"/>
    </row>
    <row r="90" spans="1:7">
      <c r="A90" s="696"/>
      <c r="B90" s="696"/>
      <c r="C90" s="696"/>
      <c r="D90" s="697"/>
      <c r="E90" s="697"/>
      <c r="F90" s="697"/>
      <c r="G90" s="696"/>
    </row>
    <row r="91" spans="1:7">
      <c r="A91" s="696"/>
      <c r="B91" s="696"/>
      <c r="C91" s="696"/>
      <c r="D91" s="697"/>
      <c r="E91" s="697"/>
      <c r="F91" s="697"/>
      <c r="G91" s="696"/>
    </row>
    <row r="92" spans="1:7">
      <c r="A92" s="696"/>
      <c r="B92" s="696"/>
      <c r="C92" s="696"/>
      <c r="D92" s="697"/>
      <c r="E92" s="697"/>
      <c r="F92" s="697"/>
      <c r="G92" s="696"/>
    </row>
    <row r="93" spans="1:7">
      <c r="A93" s="696"/>
      <c r="B93" s="696"/>
      <c r="C93" s="696"/>
      <c r="D93" s="697"/>
      <c r="E93" s="697"/>
      <c r="F93" s="697"/>
      <c r="G93" s="696"/>
    </row>
    <row r="94" spans="1:7">
      <c r="A94" s="696"/>
      <c r="B94" s="696"/>
      <c r="C94" s="696"/>
      <c r="D94" s="697"/>
      <c r="E94" s="697"/>
      <c r="F94" s="697"/>
      <c r="G94" s="696"/>
    </row>
    <row r="95" spans="1:7">
      <c r="A95" s="696"/>
      <c r="B95" s="696"/>
      <c r="C95" s="696"/>
      <c r="D95" s="697"/>
      <c r="E95" s="697"/>
      <c r="F95" s="697"/>
      <c r="G95" s="696"/>
    </row>
    <row r="96" spans="1:7">
      <c r="A96" s="696"/>
      <c r="B96" s="696"/>
      <c r="C96" s="696"/>
      <c r="D96" s="697"/>
      <c r="E96" s="697"/>
      <c r="F96" s="697"/>
      <c r="G96" s="696"/>
    </row>
    <row r="97" spans="1:7">
      <c r="A97" s="696"/>
      <c r="B97" s="696"/>
      <c r="C97" s="696"/>
      <c r="D97" s="697"/>
      <c r="E97" s="697"/>
      <c r="F97" s="697"/>
      <c r="G97" s="696"/>
    </row>
    <row r="98" spans="1:7">
      <c r="A98" s="696"/>
      <c r="B98" s="696"/>
      <c r="C98" s="696"/>
      <c r="D98" s="697"/>
      <c r="E98" s="697"/>
      <c r="F98" s="697"/>
      <c r="G98" s="696"/>
    </row>
    <row r="99" spans="1:7">
      <c r="A99" s="696"/>
      <c r="B99" s="696"/>
      <c r="C99" s="696"/>
      <c r="D99" s="697"/>
      <c r="E99" s="697"/>
      <c r="F99" s="697"/>
      <c r="G99" s="696"/>
    </row>
    <row r="100" spans="1:7">
      <c r="A100" s="696"/>
      <c r="B100" s="696"/>
      <c r="C100" s="696"/>
      <c r="D100" s="697"/>
      <c r="E100" s="697"/>
      <c r="F100" s="697"/>
      <c r="G100" s="696"/>
    </row>
    <row r="101" spans="1:7">
      <c r="A101" s="696"/>
      <c r="B101" s="696"/>
      <c r="C101" s="696"/>
      <c r="D101" s="697"/>
      <c r="E101" s="697"/>
      <c r="F101" s="697"/>
      <c r="G101" s="696"/>
    </row>
    <row r="102" spans="1:7">
      <c r="A102" s="696"/>
      <c r="B102" s="696"/>
      <c r="C102" s="696"/>
      <c r="D102" s="697"/>
      <c r="E102" s="697"/>
      <c r="F102" s="697"/>
      <c r="G102" s="696"/>
    </row>
    <row r="103" spans="1:7">
      <c r="A103" s="696"/>
      <c r="B103" s="696"/>
      <c r="C103" s="696"/>
      <c r="D103" s="697"/>
      <c r="E103" s="697"/>
      <c r="F103" s="697"/>
      <c r="G103" s="696"/>
    </row>
    <row r="104" spans="1:7">
      <c r="A104" s="696"/>
      <c r="B104" s="696"/>
      <c r="C104" s="696"/>
      <c r="D104" s="697"/>
      <c r="E104" s="697"/>
      <c r="F104" s="697"/>
      <c r="G104" s="696"/>
    </row>
    <row r="105" spans="1:7">
      <c r="A105" s="696"/>
      <c r="B105" s="696"/>
      <c r="C105" s="696"/>
      <c r="D105" s="697"/>
      <c r="E105" s="697"/>
      <c r="F105" s="697"/>
      <c r="G105" s="696"/>
    </row>
    <row r="106" spans="1:7">
      <c r="A106" s="696"/>
      <c r="B106" s="696"/>
      <c r="C106" s="696"/>
      <c r="D106" s="697"/>
      <c r="E106" s="697"/>
      <c r="F106" s="697"/>
      <c r="G106" s="696"/>
    </row>
    <row r="107" spans="1:7">
      <c r="A107" s="696"/>
      <c r="B107" s="696"/>
      <c r="C107" s="696"/>
      <c r="D107" s="697"/>
      <c r="E107" s="697"/>
      <c r="F107" s="697"/>
      <c r="G107" s="696"/>
    </row>
    <row r="108" spans="1:7">
      <c r="A108" s="696"/>
      <c r="B108" s="696"/>
      <c r="C108" s="696"/>
      <c r="D108" s="697"/>
      <c r="E108" s="697"/>
      <c r="F108" s="697"/>
      <c r="G108" s="696"/>
    </row>
    <row r="109" spans="1:7">
      <c r="A109" s="696"/>
      <c r="B109" s="696"/>
      <c r="C109" s="696"/>
      <c r="D109" s="697"/>
      <c r="E109" s="697"/>
      <c r="F109" s="697"/>
      <c r="G109" s="696"/>
    </row>
    <row r="110" spans="1:7">
      <c r="A110" s="696"/>
      <c r="B110" s="696"/>
      <c r="C110" s="696"/>
      <c r="D110" s="697"/>
      <c r="E110" s="697"/>
      <c r="F110" s="697"/>
      <c r="G110" s="696"/>
    </row>
    <row r="111" spans="1:7">
      <c r="A111" s="696"/>
      <c r="B111" s="696"/>
      <c r="C111" s="696"/>
      <c r="D111" s="697"/>
      <c r="E111" s="697"/>
      <c r="F111" s="697"/>
      <c r="G111" s="696"/>
    </row>
    <row r="112" spans="1:7">
      <c r="A112" s="696"/>
      <c r="B112" s="696"/>
      <c r="C112" s="696"/>
      <c r="D112" s="697"/>
      <c r="E112" s="697"/>
      <c r="F112" s="697"/>
      <c r="G112" s="696"/>
    </row>
    <row r="113" spans="1:7">
      <c r="A113" s="696"/>
      <c r="B113" s="696"/>
      <c r="C113" s="696"/>
      <c r="D113" s="697"/>
      <c r="E113" s="697"/>
      <c r="F113" s="697"/>
      <c r="G113" s="696"/>
    </row>
    <row r="114" spans="1:7">
      <c r="A114" s="696"/>
      <c r="B114" s="696"/>
      <c r="C114" s="696"/>
      <c r="D114" s="697"/>
      <c r="E114" s="697"/>
      <c r="F114" s="697"/>
      <c r="G114" s="696"/>
    </row>
    <row r="115" spans="1:7">
      <c r="A115" s="696"/>
      <c r="B115" s="696"/>
      <c r="C115" s="696"/>
      <c r="D115" s="697"/>
      <c r="E115" s="697"/>
      <c r="F115" s="697"/>
      <c r="G115" s="696"/>
    </row>
    <row r="116" spans="1:7">
      <c r="A116" s="696"/>
      <c r="B116" s="696"/>
      <c r="C116" s="696"/>
      <c r="D116" s="697"/>
      <c r="E116" s="697"/>
      <c r="F116" s="697"/>
      <c r="G116" s="696"/>
    </row>
    <row r="117" spans="1:7">
      <c r="A117" s="696"/>
      <c r="B117" s="696"/>
      <c r="C117" s="696"/>
      <c r="D117" s="697"/>
      <c r="E117" s="697"/>
      <c r="F117" s="697"/>
      <c r="G117" s="696"/>
    </row>
    <row r="118" spans="1:7">
      <c r="A118" s="696"/>
      <c r="B118" s="696"/>
      <c r="C118" s="696"/>
      <c r="D118" s="697"/>
      <c r="E118" s="697"/>
      <c r="F118" s="697"/>
      <c r="G118" s="696"/>
    </row>
    <row r="119" spans="1:7">
      <c r="A119" s="696"/>
      <c r="B119" s="696"/>
      <c r="C119" s="696"/>
      <c r="D119" s="697"/>
      <c r="E119" s="697"/>
      <c r="F119" s="697"/>
      <c r="G119" s="696"/>
    </row>
    <row r="120" spans="1:7">
      <c r="A120" s="696"/>
      <c r="B120" s="696"/>
      <c r="C120" s="696"/>
      <c r="D120" s="697"/>
      <c r="E120" s="697"/>
      <c r="F120" s="697"/>
      <c r="G120" s="696"/>
    </row>
    <row r="121" spans="1:7">
      <c r="A121" s="696"/>
      <c r="B121" s="696"/>
      <c r="C121" s="696"/>
      <c r="D121" s="697"/>
      <c r="E121" s="697"/>
      <c r="F121" s="697"/>
      <c r="G121" s="696"/>
    </row>
    <row r="122" spans="1:7">
      <c r="A122" s="696"/>
      <c r="B122" s="696"/>
      <c r="C122" s="696"/>
      <c r="D122" s="697"/>
      <c r="E122" s="697"/>
      <c r="F122" s="697"/>
      <c r="G122" s="696"/>
    </row>
    <row r="123" spans="1:7">
      <c r="A123" s="696"/>
      <c r="B123" s="696"/>
      <c r="C123" s="696"/>
      <c r="D123" s="697"/>
      <c r="E123" s="697"/>
      <c r="F123" s="697"/>
      <c r="G123" s="696"/>
    </row>
    <row r="124" spans="1:7">
      <c r="A124" s="696"/>
      <c r="B124" s="696"/>
      <c r="C124" s="696"/>
      <c r="D124" s="697"/>
      <c r="E124" s="697"/>
      <c r="F124" s="697"/>
      <c r="G124" s="696"/>
    </row>
    <row r="125" spans="1:7">
      <c r="A125" s="696"/>
      <c r="B125" s="696"/>
      <c r="C125" s="696"/>
      <c r="D125" s="697"/>
      <c r="E125" s="697"/>
      <c r="F125" s="697"/>
      <c r="G125" s="696"/>
    </row>
    <row r="126" spans="1:7">
      <c r="A126" s="696"/>
      <c r="B126" s="696"/>
      <c r="C126" s="696"/>
      <c r="D126" s="697"/>
      <c r="E126" s="697"/>
      <c r="F126" s="697"/>
      <c r="G126" s="696"/>
    </row>
    <row r="127" spans="1:7">
      <c r="A127" s="696"/>
      <c r="B127" s="696"/>
      <c r="C127" s="696"/>
      <c r="D127" s="697"/>
      <c r="E127" s="697"/>
      <c r="F127" s="697"/>
      <c r="G127" s="696"/>
    </row>
    <row r="128" spans="1:7">
      <c r="A128" s="696"/>
      <c r="B128" s="696"/>
      <c r="C128" s="696"/>
      <c r="D128" s="697"/>
      <c r="E128" s="697"/>
      <c r="F128" s="697"/>
      <c r="G128" s="696"/>
    </row>
    <row r="129" spans="1:7">
      <c r="A129" s="696"/>
      <c r="B129" s="696"/>
      <c r="C129" s="696"/>
      <c r="D129" s="697"/>
      <c r="E129" s="697"/>
      <c r="F129" s="697"/>
      <c r="G129" s="696"/>
    </row>
    <row r="130" spans="1:7">
      <c r="A130" s="696"/>
      <c r="B130" s="696"/>
      <c r="C130" s="696"/>
      <c r="D130" s="697"/>
      <c r="E130" s="697"/>
      <c r="F130" s="697"/>
      <c r="G130" s="696"/>
    </row>
    <row r="131" spans="1:7">
      <c r="A131" s="696"/>
      <c r="B131" s="696"/>
      <c r="C131" s="696"/>
      <c r="D131" s="697"/>
      <c r="E131" s="697"/>
      <c r="F131" s="697"/>
      <c r="G131" s="696"/>
    </row>
    <row r="132" spans="1:7">
      <c r="A132" s="696"/>
      <c r="B132" s="696"/>
      <c r="C132" s="696"/>
      <c r="D132" s="697"/>
      <c r="E132" s="697"/>
      <c r="F132" s="697"/>
      <c r="G132" s="696"/>
    </row>
    <row r="133" spans="1:7">
      <c r="A133" s="696"/>
      <c r="B133" s="696"/>
      <c r="C133" s="696"/>
      <c r="D133" s="697"/>
      <c r="E133" s="697"/>
      <c r="F133" s="697"/>
      <c r="G133" s="696"/>
    </row>
    <row r="134" spans="1:7">
      <c r="A134" s="696"/>
      <c r="B134" s="696"/>
      <c r="C134" s="696"/>
      <c r="D134" s="697"/>
      <c r="E134" s="697"/>
      <c r="F134" s="697"/>
      <c r="G134" s="696"/>
    </row>
    <row r="135" spans="1:7">
      <c r="A135" s="696"/>
      <c r="B135" s="696"/>
      <c r="C135" s="696"/>
      <c r="D135" s="697"/>
      <c r="E135" s="697"/>
      <c r="F135" s="697"/>
      <c r="G135" s="696"/>
    </row>
    <row r="136" spans="1:7">
      <c r="A136" s="696"/>
      <c r="B136" s="696"/>
      <c r="C136" s="696"/>
      <c r="D136" s="697"/>
      <c r="E136" s="697"/>
      <c r="F136" s="697"/>
      <c r="G136" s="696"/>
    </row>
    <row r="137" spans="1:7">
      <c r="A137" s="696"/>
      <c r="B137" s="696"/>
      <c r="C137" s="696"/>
      <c r="D137" s="697"/>
      <c r="E137" s="697"/>
      <c r="F137" s="697"/>
      <c r="G137" s="696"/>
    </row>
    <row r="138" spans="1:7">
      <c r="A138" s="696"/>
      <c r="B138" s="696"/>
      <c r="C138" s="696"/>
      <c r="D138" s="697"/>
      <c r="E138" s="697"/>
      <c r="F138" s="697"/>
      <c r="G138" s="696"/>
    </row>
    <row r="139" spans="1:7">
      <c r="A139" s="696"/>
      <c r="B139" s="696"/>
      <c r="C139" s="696"/>
      <c r="D139" s="697"/>
      <c r="E139" s="697"/>
      <c r="F139" s="697"/>
      <c r="G139" s="696"/>
    </row>
    <row r="140" spans="1:7">
      <c r="A140" s="696"/>
      <c r="B140" s="696"/>
      <c r="C140" s="696"/>
      <c r="D140" s="697"/>
      <c r="E140" s="697"/>
      <c r="F140" s="697"/>
      <c r="G140" s="696"/>
    </row>
    <row r="141" spans="1:7">
      <c r="A141" s="696"/>
      <c r="B141" s="696"/>
      <c r="C141" s="696"/>
      <c r="D141" s="697"/>
      <c r="E141" s="697"/>
      <c r="F141" s="697"/>
      <c r="G141" s="696"/>
    </row>
    <row r="142" spans="1:7">
      <c r="A142" s="696"/>
      <c r="B142" s="696"/>
      <c r="C142" s="696"/>
      <c r="D142" s="697"/>
      <c r="E142" s="697"/>
      <c r="F142" s="697"/>
      <c r="G142" s="696"/>
    </row>
    <row r="143" spans="1:7">
      <c r="A143" s="696"/>
      <c r="B143" s="696"/>
      <c r="C143" s="696"/>
      <c r="D143" s="697"/>
      <c r="E143" s="697"/>
      <c r="F143" s="697"/>
      <c r="G143" s="696"/>
    </row>
    <row r="144" spans="1:7">
      <c r="A144" s="696"/>
      <c r="B144" s="696"/>
      <c r="C144" s="696"/>
      <c r="D144" s="697"/>
      <c r="E144" s="697"/>
      <c r="F144" s="697"/>
      <c r="G144" s="696"/>
    </row>
    <row r="145" spans="1:7">
      <c r="A145" s="696"/>
      <c r="B145" s="696"/>
      <c r="C145" s="696"/>
      <c r="D145" s="697"/>
      <c r="E145" s="697"/>
      <c r="F145" s="697"/>
      <c r="G145" s="696"/>
    </row>
    <row r="146" spans="1:7">
      <c r="A146" s="696"/>
      <c r="B146" s="696"/>
      <c r="C146" s="696"/>
      <c r="D146" s="697"/>
      <c r="E146" s="697"/>
      <c r="F146" s="697"/>
      <c r="G146" s="696"/>
    </row>
    <row r="147" spans="1:7">
      <c r="A147" s="696"/>
      <c r="B147" s="696"/>
      <c r="C147" s="696"/>
      <c r="D147" s="697"/>
      <c r="E147" s="697"/>
      <c r="F147" s="697"/>
      <c r="G147" s="696"/>
    </row>
    <row r="148" spans="1:7">
      <c r="A148" s="696"/>
      <c r="B148" s="696"/>
      <c r="C148" s="696"/>
      <c r="D148" s="697"/>
      <c r="E148" s="697"/>
      <c r="F148" s="697"/>
      <c r="G148" s="696"/>
    </row>
    <row r="149" spans="1:7" ht="18.75">
      <c r="A149" s="696"/>
      <c r="B149" s="696"/>
      <c r="C149" s="696"/>
      <c r="D149" s="697"/>
      <c r="E149" s="697"/>
      <c r="F149" s="758"/>
      <c r="G149" s="759"/>
    </row>
    <row r="150" spans="1:7" ht="18.75">
      <c r="A150" s="759"/>
      <c r="B150" s="759"/>
      <c r="C150" s="759"/>
      <c r="D150" s="758"/>
      <c r="E150" s="758"/>
      <c r="F150" s="758"/>
      <c r="G150" s="759"/>
    </row>
    <row r="151" spans="1:7" ht="18.75">
      <c r="A151" s="759"/>
      <c r="B151" s="759"/>
      <c r="C151" s="759"/>
      <c r="D151" s="758"/>
      <c r="E151" s="758"/>
      <c r="F151" s="758"/>
      <c r="G151" s="759"/>
    </row>
    <row r="152" spans="1:7">
      <c r="D152" s="758"/>
      <c r="E152" s="758"/>
      <c r="F152" s="758"/>
    </row>
    <row r="153" spans="1:7">
      <c r="D153" s="758"/>
      <c r="E153" s="758"/>
      <c r="F153" s="758"/>
    </row>
    <row r="154" spans="1:7">
      <c r="D154" s="758"/>
      <c r="E154" s="758"/>
      <c r="F154" s="758"/>
    </row>
    <row r="155" spans="1:7">
      <c r="D155" s="758"/>
      <c r="E155" s="758"/>
      <c r="F155" s="758"/>
    </row>
    <row r="156" spans="1:7">
      <c r="D156" s="758"/>
      <c r="E156" s="758"/>
      <c r="F156" s="758"/>
    </row>
    <row r="157" spans="1:7">
      <c r="D157" s="758"/>
      <c r="E157" s="758"/>
      <c r="F157" s="758"/>
    </row>
    <row r="158" spans="1:7">
      <c r="D158" s="758"/>
      <c r="E158" s="758"/>
      <c r="F158" s="758"/>
    </row>
    <row r="159" spans="1:7">
      <c r="D159" s="758"/>
      <c r="E159" s="758"/>
      <c r="F159" s="758"/>
    </row>
    <row r="160" spans="1:7">
      <c r="D160" s="758"/>
      <c r="E160" s="758"/>
      <c r="F160" s="758"/>
    </row>
    <row r="161" spans="4:6">
      <c r="D161" s="758"/>
      <c r="E161" s="758"/>
      <c r="F161" s="758"/>
    </row>
    <row r="162" spans="4:6">
      <c r="D162" s="758"/>
      <c r="E162" s="758"/>
      <c r="F162" s="758"/>
    </row>
    <row r="163" spans="4:6">
      <c r="D163" s="758"/>
      <c r="E163" s="758"/>
      <c r="F163" s="758"/>
    </row>
    <row r="164" spans="4:6">
      <c r="D164" s="758"/>
      <c r="E164" s="758"/>
      <c r="F164" s="758"/>
    </row>
    <row r="165" spans="4:6">
      <c r="D165" s="758"/>
      <c r="E165" s="758"/>
      <c r="F165" s="758"/>
    </row>
    <row r="166" spans="4:6">
      <c r="D166" s="758"/>
      <c r="E166" s="758"/>
      <c r="F166" s="758"/>
    </row>
    <row r="167" spans="4:6">
      <c r="D167" s="758"/>
      <c r="E167" s="758"/>
      <c r="F167" s="758"/>
    </row>
    <row r="168" spans="4:6">
      <c r="D168" s="758"/>
      <c r="E168" s="758"/>
      <c r="F168" s="758"/>
    </row>
    <row r="169" spans="4:6">
      <c r="D169" s="758"/>
      <c r="E169" s="758"/>
      <c r="F169" s="758"/>
    </row>
    <row r="170" spans="4:6">
      <c r="D170" s="758"/>
      <c r="E170" s="758"/>
      <c r="F170" s="758"/>
    </row>
    <row r="171" spans="4:6">
      <c r="D171" s="758"/>
      <c r="E171" s="758"/>
      <c r="F171" s="758"/>
    </row>
    <row r="172" spans="4:6">
      <c r="D172" s="758"/>
      <c r="E172" s="758"/>
      <c r="F172" s="758"/>
    </row>
    <row r="173" spans="4:6">
      <c r="D173" s="758"/>
      <c r="E173" s="758"/>
      <c r="F173" s="758"/>
    </row>
    <row r="174" spans="4:6">
      <c r="D174" s="758"/>
      <c r="E174" s="758"/>
      <c r="F174" s="758"/>
    </row>
    <row r="175" spans="4:6">
      <c r="D175" s="758"/>
      <c r="E175" s="758"/>
      <c r="F175" s="758"/>
    </row>
    <row r="176" spans="4:6">
      <c r="D176" s="758"/>
      <c r="E176" s="758"/>
      <c r="F176" s="758"/>
    </row>
    <row r="177" spans="4:6">
      <c r="D177" s="758"/>
      <c r="E177" s="758"/>
      <c r="F177" s="758"/>
    </row>
    <row r="178" spans="4:6">
      <c r="D178" s="758"/>
      <c r="E178" s="758"/>
      <c r="F178" s="758"/>
    </row>
    <row r="179" spans="4:6">
      <c r="D179" s="758"/>
      <c r="E179" s="758"/>
      <c r="F179" s="758"/>
    </row>
    <row r="180" spans="4:6">
      <c r="D180" s="758"/>
      <c r="E180" s="758"/>
      <c r="F180" s="758"/>
    </row>
    <row r="181" spans="4:6">
      <c r="D181" s="758"/>
      <c r="E181" s="758"/>
      <c r="F181" s="758"/>
    </row>
    <row r="182" spans="4:6">
      <c r="D182" s="758"/>
      <c r="E182" s="758"/>
      <c r="F182" s="758"/>
    </row>
    <row r="183" spans="4:6">
      <c r="D183" s="758"/>
      <c r="E183" s="758"/>
      <c r="F183" s="758"/>
    </row>
    <row r="184" spans="4:6">
      <c r="D184" s="758"/>
      <c r="E184" s="758"/>
      <c r="F184" s="758"/>
    </row>
    <row r="185" spans="4:6">
      <c r="D185" s="758"/>
      <c r="E185" s="758"/>
      <c r="F185" s="758"/>
    </row>
    <row r="186" spans="4:6">
      <c r="D186" s="758"/>
      <c r="E186" s="758"/>
      <c r="F186" s="758"/>
    </row>
    <row r="187" spans="4:6">
      <c r="D187" s="758"/>
      <c r="E187" s="758"/>
      <c r="F187" s="758"/>
    </row>
    <row r="188" spans="4:6">
      <c r="D188" s="758"/>
      <c r="E188" s="758"/>
      <c r="F188" s="758"/>
    </row>
    <row r="189" spans="4:6">
      <c r="D189" s="758"/>
      <c r="E189" s="758"/>
      <c r="F189" s="758"/>
    </row>
    <row r="190" spans="4:6">
      <c r="D190" s="758"/>
      <c r="E190" s="758"/>
      <c r="F190" s="758"/>
    </row>
    <row r="191" spans="4:6">
      <c r="D191" s="758"/>
      <c r="E191" s="758"/>
      <c r="F191" s="758"/>
    </row>
    <row r="192" spans="4:6">
      <c r="D192" s="758"/>
      <c r="E192" s="758"/>
      <c r="F192" s="758"/>
    </row>
    <row r="193" spans="4:6">
      <c r="D193" s="758"/>
      <c r="E193" s="758"/>
      <c r="F193" s="758"/>
    </row>
    <row r="194" spans="4:6">
      <c r="D194" s="758"/>
      <c r="E194" s="758"/>
      <c r="F194" s="758"/>
    </row>
    <row r="195" spans="4:6">
      <c r="D195" s="758"/>
      <c r="E195" s="758"/>
      <c r="F195" s="758"/>
    </row>
    <row r="196" spans="4:6">
      <c r="D196" s="758"/>
      <c r="E196" s="758"/>
      <c r="F196" s="758"/>
    </row>
    <row r="197" spans="4:6">
      <c r="D197" s="758"/>
      <c r="E197" s="758"/>
      <c r="F197" s="758"/>
    </row>
  </sheetData>
  <pageMargins left="0.86614173228346458" right="0.47244094488188981" top="0.74803149606299213" bottom="0.51181102362204722" header="0.43307086614173229" footer="0.23622047244094491"/>
  <pageSetup paperSize="9" firstPageNumber="38" orientation="portrait" r:id="rId1"/>
  <headerFooter alignWithMargins="0">
    <oddHeader>&amp;C&amp;13&amp;P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A51DF-80D5-4441-8814-5AFEFE1D3738}">
  <sheetPr>
    <tabColor rgb="FFC00000"/>
  </sheetPr>
  <dimension ref="A1:H196"/>
  <sheetViews>
    <sheetView workbookViewId="0">
      <selection activeCell="F33" sqref="F33"/>
    </sheetView>
  </sheetViews>
  <sheetFormatPr defaultColWidth="9" defaultRowHeight="15"/>
  <cols>
    <col min="1" max="1" width="1.7109375" style="757" customWidth="1"/>
    <col min="2" max="2" width="38" style="757" customWidth="1"/>
    <col min="3" max="4" width="11.28515625" style="757" customWidth="1"/>
    <col min="5" max="6" width="10.5703125" style="757" customWidth="1"/>
    <col min="7" max="16384" width="9" style="757"/>
  </cols>
  <sheetData>
    <row r="1" spans="1:8" ht="21" customHeight="1">
      <c r="A1" s="773" t="s">
        <v>586</v>
      </c>
      <c r="B1" s="742"/>
      <c r="C1" s="729"/>
      <c r="D1" s="729"/>
      <c r="E1" s="729"/>
      <c r="F1" s="729"/>
    </row>
    <row r="2" spans="1:8" ht="11.65" customHeight="1">
      <c r="A2" s="728" t="s">
        <v>545</v>
      </c>
      <c r="B2" s="727"/>
      <c r="C2" s="726"/>
      <c r="D2" s="726"/>
      <c r="E2" s="726"/>
      <c r="F2" s="726"/>
    </row>
    <row r="3" spans="1:8" ht="16.149999999999999" customHeight="1">
      <c r="A3" s="725"/>
      <c r="B3" s="724"/>
      <c r="C3" s="741"/>
      <c r="D3" s="741"/>
      <c r="E3" s="724"/>
      <c r="F3" s="772" t="s">
        <v>584</v>
      </c>
    </row>
    <row r="4" spans="1:8" ht="22.9" customHeight="1">
      <c r="A4" s="722"/>
      <c r="B4" s="722"/>
      <c r="C4" s="451" t="s">
        <v>81</v>
      </c>
      <c r="D4" s="451" t="s">
        <v>3</v>
      </c>
      <c r="E4" s="177" t="s">
        <v>337</v>
      </c>
      <c r="F4" s="177"/>
    </row>
    <row r="5" spans="1:8" ht="15" customHeight="1">
      <c r="A5" s="718"/>
      <c r="B5" s="718"/>
      <c r="C5" s="175" t="s">
        <v>336</v>
      </c>
      <c r="D5" s="175" t="s">
        <v>335</v>
      </c>
      <c r="E5" s="175" t="s">
        <v>336</v>
      </c>
      <c r="F5" s="175" t="s">
        <v>335</v>
      </c>
    </row>
    <row r="6" spans="1:8" ht="15" customHeight="1">
      <c r="A6" s="718"/>
      <c r="B6" s="718"/>
      <c r="C6" s="16">
        <v>2024</v>
      </c>
      <c r="D6" s="16">
        <v>2024</v>
      </c>
      <c r="E6" s="16">
        <v>2024</v>
      </c>
      <c r="F6" s="16">
        <v>2024</v>
      </c>
    </row>
    <row r="7" spans="1:8" ht="9" customHeight="1">
      <c r="A7" s="718"/>
      <c r="B7" s="718"/>
      <c r="C7" s="740"/>
      <c r="D7" s="740"/>
      <c r="E7" s="740"/>
      <c r="F7" s="739"/>
    </row>
    <row r="8" spans="1:8" ht="15" customHeight="1">
      <c r="A8" s="767" t="s">
        <v>9</v>
      </c>
      <c r="B8" s="725"/>
      <c r="C8" s="780">
        <v>4189473</v>
      </c>
      <c r="D8" s="780">
        <v>3873045</v>
      </c>
      <c r="E8" s="779">
        <v>145.69986989695045</v>
      </c>
      <c r="F8" s="779">
        <v>116.99511816127981</v>
      </c>
      <c r="H8" s="774"/>
    </row>
    <row r="9" spans="1:8" ht="16.149999999999999" customHeight="1">
      <c r="A9" s="771" t="s">
        <v>583</v>
      </c>
      <c r="B9" s="770"/>
      <c r="C9" s="780"/>
      <c r="D9" s="780"/>
      <c r="E9" s="779"/>
      <c r="F9" s="779"/>
      <c r="H9" s="774"/>
    </row>
    <row r="10" spans="1:8" ht="16.149999999999999" customHeight="1">
      <c r="A10" s="725"/>
      <c r="B10" s="766" t="s">
        <v>531</v>
      </c>
      <c r="C10" s="778">
        <v>3525747</v>
      </c>
      <c r="D10" s="778">
        <v>3374465</v>
      </c>
      <c r="E10" s="777">
        <v>143.17719428906975</v>
      </c>
      <c r="F10" s="777">
        <v>116.80225375825404</v>
      </c>
      <c r="H10" s="774"/>
    </row>
    <row r="11" spans="1:8" ht="16.149999999999999" customHeight="1">
      <c r="A11" s="725"/>
      <c r="B11" s="766" t="s">
        <v>534</v>
      </c>
      <c r="C11" s="778">
        <v>28170</v>
      </c>
      <c r="D11" s="778">
        <v>801</v>
      </c>
      <c r="E11" s="777">
        <v>132.04893826466036</v>
      </c>
      <c r="F11" s="777">
        <v>8.9148580968280466</v>
      </c>
      <c r="H11" s="774"/>
    </row>
    <row r="12" spans="1:8" ht="16.149999999999999" customHeight="1">
      <c r="A12" s="725"/>
      <c r="B12" s="766" t="s">
        <v>532</v>
      </c>
      <c r="C12" s="778">
        <v>635556</v>
      </c>
      <c r="D12" s="778">
        <v>497779</v>
      </c>
      <c r="E12" s="777">
        <v>162.30801840775945</v>
      </c>
      <c r="F12" s="777">
        <v>120.70090953839289</v>
      </c>
      <c r="H12" s="774"/>
    </row>
    <row r="13" spans="1:8" ht="16.149999999999999" customHeight="1">
      <c r="A13" s="769" t="s">
        <v>582</v>
      </c>
      <c r="B13" s="725"/>
      <c r="C13" s="778"/>
      <c r="D13" s="778"/>
      <c r="E13" s="777"/>
      <c r="F13" s="777"/>
      <c r="H13" s="774"/>
    </row>
    <row r="14" spans="1:8" ht="16.149999999999999" customHeight="1">
      <c r="A14" s="725"/>
      <c r="B14" s="767" t="s">
        <v>581</v>
      </c>
      <c r="C14" s="780">
        <v>3422026</v>
      </c>
      <c r="D14" s="780">
        <v>3179940</v>
      </c>
      <c r="E14" s="779">
        <v>151.95524325975711</v>
      </c>
      <c r="F14" s="779">
        <v>119.38670119685548</v>
      </c>
      <c r="H14" s="774"/>
    </row>
    <row r="15" spans="1:8" ht="15" customHeight="1">
      <c r="A15" s="763"/>
      <c r="B15" s="766" t="s">
        <v>304</v>
      </c>
      <c r="C15" s="778">
        <v>1001262</v>
      </c>
      <c r="D15" s="778">
        <v>814306</v>
      </c>
      <c r="E15" s="777">
        <v>240.15801668433602</v>
      </c>
      <c r="F15" s="777">
        <v>144.01764349042571</v>
      </c>
      <c r="H15" s="774"/>
    </row>
    <row r="16" spans="1:8" ht="15" customHeight="1">
      <c r="A16" s="763"/>
      <c r="B16" s="766" t="s">
        <v>302</v>
      </c>
      <c r="C16" s="778">
        <v>1048802</v>
      </c>
      <c r="D16" s="778">
        <v>1086021</v>
      </c>
      <c r="E16" s="777">
        <v>132.55085340191724</v>
      </c>
      <c r="F16" s="777">
        <v>110.51882803460413</v>
      </c>
      <c r="H16" s="774"/>
    </row>
    <row r="17" spans="1:8" ht="15" customHeight="1">
      <c r="A17" s="763"/>
      <c r="B17" s="766" t="s">
        <v>301</v>
      </c>
      <c r="C17" s="778">
        <v>156603</v>
      </c>
      <c r="D17" s="778">
        <v>193368</v>
      </c>
      <c r="E17" s="777">
        <v>126.4242639520146</v>
      </c>
      <c r="F17" s="777">
        <v>111.54323159722423</v>
      </c>
      <c r="H17" s="774"/>
    </row>
    <row r="18" spans="1:8" ht="15" customHeight="1">
      <c r="A18" s="763"/>
      <c r="B18" s="766" t="s">
        <v>299</v>
      </c>
      <c r="C18" s="778">
        <v>330598</v>
      </c>
      <c r="D18" s="778">
        <v>323377</v>
      </c>
      <c r="E18" s="777">
        <v>173.46849895844812</v>
      </c>
      <c r="F18" s="777">
        <v>128.01331686539038</v>
      </c>
      <c r="H18" s="774"/>
    </row>
    <row r="19" spans="1:8" ht="15" customHeight="1">
      <c r="A19" s="763"/>
      <c r="B19" s="766" t="s">
        <v>580</v>
      </c>
      <c r="C19" s="778">
        <v>109874</v>
      </c>
      <c r="D19" s="778">
        <v>102930</v>
      </c>
      <c r="E19" s="777">
        <v>94.221055971461155</v>
      </c>
      <c r="F19" s="777">
        <v>101.42885297595585</v>
      </c>
      <c r="H19" s="774"/>
    </row>
    <row r="20" spans="1:8" ht="15" customHeight="1">
      <c r="A20" s="763"/>
      <c r="B20" s="766" t="s">
        <v>292</v>
      </c>
      <c r="C20" s="778">
        <v>108051</v>
      </c>
      <c r="D20" s="778">
        <v>74375</v>
      </c>
      <c r="E20" s="777">
        <v>89.422503972457619</v>
      </c>
      <c r="F20" s="777">
        <v>87.230099808826807</v>
      </c>
      <c r="H20" s="774"/>
    </row>
    <row r="21" spans="1:8" ht="15" customHeight="1">
      <c r="A21" s="763"/>
      <c r="B21" s="766" t="s">
        <v>305</v>
      </c>
      <c r="C21" s="778">
        <v>87127</v>
      </c>
      <c r="D21" s="778">
        <v>71088</v>
      </c>
      <c r="E21" s="777">
        <v>111.02233775501102</v>
      </c>
      <c r="F21" s="777">
        <v>95.997407227353747</v>
      </c>
      <c r="H21" s="774"/>
    </row>
    <row r="22" spans="1:8" ht="15" customHeight="1">
      <c r="A22" s="763"/>
      <c r="B22" s="766" t="s">
        <v>579</v>
      </c>
      <c r="C22" s="778">
        <v>117745</v>
      </c>
      <c r="D22" s="778">
        <v>94236</v>
      </c>
      <c r="E22" s="777">
        <v>115.09775171065493</v>
      </c>
      <c r="F22" s="777">
        <v>102.4237549725018</v>
      </c>
      <c r="H22" s="774"/>
    </row>
    <row r="23" spans="1:8" ht="15" customHeight="1">
      <c r="A23" s="763"/>
      <c r="B23" s="766" t="s">
        <v>578</v>
      </c>
      <c r="C23" s="778">
        <v>56739</v>
      </c>
      <c r="D23" s="778">
        <v>69138</v>
      </c>
      <c r="E23" s="777">
        <v>161.57591980863424</v>
      </c>
      <c r="F23" s="777">
        <v>162.92298991422379</v>
      </c>
      <c r="H23" s="774"/>
    </row>
    <row r="24" spans="1:8" ht="15" customHeight="1">
      <c r="A24" s="763"/>
      <c r="B24" s="766" t="s">
        <v>577</v>
      </c>
      <c r="C24" s="778">
        <v>31998</v>
      </c>
      <c r="D24" s="778">
        <v>45801</v>
      </c>
      <c r="E24" s="777">
        <v>121.97613692677163</v>
      </c>
      <c r="F24" s="777">
        <v>107.27485654057851</v>
      </c>
      <c r="H24" s="774"/>
    </row>
    <row r="25" spans="1:8" ht="15" customHeight="1">
      <c r="A25" s="763"/>
      <c r="B25" s="766" t="s">
        <v>576</v>
      </c>
      <c r="C25" s="778">
        <v>50418</v>
      </c>
      <c r="D25" s="778">
        <v>39501</v>
      </c>
      <c r="E25" s="777">
        <v>213.90750954603308</v>
      </c>
      <c r="F25" s="777">
        <v>150.79595342622639</v>
      </c>
      <c r="H25" s="774"/>
    </row>
    <row r="26" spans="1:8" ht="15" customHeight="1">
      <c r="A26" s="763"/>
      <c r="B26" s="768" t="s">
        <v>575</v>
      </c>
      <c r="C26" s="778">
        <v>123129</v>
      </c>
      <c r="D26" s="778">
        <v>113716</v>
      </c>
      <c r="E26" s="777">
        <v>136.38719968098894</v>
      </c>
      <c r="F26" s="777">
        <v>117.50433991898819</v>
      </c>
      <c r="H26" s="774"/>
    </row>
    <row r="27" spans="1:8" ht="15" customHeight="1">
      <c r="A27" s="763"/>
      <c r="B27" s="766" t="s">
        <v>558</v>
      </c>
      <c r="C27" s="778">
        <v>199680</v>
      </c>
      <c r="D27" s="778">
        <v>152083</v>
      </c>
      <c r="E27" s="777">
        <v>146.86564529534206</v>
      </c>
      <c r="F27" s="777">
        <v>118.24854408185799</v>
      </c>
      <c r="H27" s="774"/>
    </row>
    <row r="28" spans="1:8" ht="16.149999999999999" customHeight="1">
      <c r="A28" s="763"/>
      <c r="B28" s="767" t="s">
        <v>574</v>
      </c>
      <c r="C28" s="776">
        <v>234585</v>
      </c>
      <c r="D28" s="776">
        <v>199790</v>
      </c>
      <c r="E28" s="775">
        <v>111.99138766488277</v>
      </c>
      <c r="F28" s="775">
        <v>95.398852100503291</v>
      </c>
      <c r="H28" s="774"/>
    </row>
    <row r="29" spans="1:8" ht="16.149999999999999" customHeight="1">
      <c r="A29" s="763"/>
      <c r="B29" s="766" t="s">
        <v>573</v>
      </c>
      <c r="C29" s="778">
        <v>182742</v>
      </c>
      <c r="D29" s="778">
        <v>163515</v>
      </c>
      <c r="E29" s="777">
        <v>109.46305347901092</v>
      </c>
      <c r="F29" s="777">
        <v>93.393914816570614</v>
      </c>
      <c r="H29" s="774"/>
    </row>
    <row r="30" spans="1:8" ht="16.149999999999999" customHeight="1">
      <c r="A30" s="763"/>
      <c r="B30" s="766" t="s">
        <v>290</v>
      </c>
      <c r="C30" s="778">
        <v>34976</v>
      </c>
      <c r="D30" s="778">
        <v>23751</v>
      </c>
      <c r="E30" s="777">
        <v>118.33006292712633</v>
      </c>
      <c r="F30" s="777">
        <v>102.80038088642659</v>
      </c>
      <c r="H30" s="774"/>
    </row>
    <row r="31" spans="1:8" ht="16.149999999999999" customHeight="1">
      <c r="A31" s="763"/>
      <c r="B31" s="766" t="s">
        <v>572</v>
      </c>
      <c r="C31" s="778">
        <v>16867</v>
      </c>
      <c r="D31" s="778">
        <v>12524</v>
      </c>
      <c r="E31" s="777">
        <v>130.09641342074815</v>
      </c>
      <c r="F31" s="777">
        <v>111.41357530468821</v>
      </c>
      <c r="H31" s="774"/>
    </row>
    <row r="32" spans="1:8" ht="16.149999999999999" customHeight="1">
      <c r="A32" s="763"/>
      <c r="B32" s="767" t="s">
        <v>571</v>
      </c>
      <c r="C32" s="776">
        <v>397774</v>
      </c>
      <c r="D32" s="776">
        <v>355075</v>
      </c>
      <c r="E32" s="775">
        <v>128.22815659170621</v>
      </c>
      <c r="F32" s="775">
        <v>110.749129789278</v>
      </c>
      <c r="H32" s="774"/>
    </row>
    <row r="33" spans="1:8" ht="15" customHeight="1">
      <c r="A33" s="763"/>
      <c r="B33" s="766" t="s">
        <v>570</v>
      </c>
      <c r="C33" s="778">
        <v>49365</v>
      </c>
      <c r="D33" s="778">
        <v>50791</v>
      </c>
      <c r="E33" s="777">
        <v>183.87529332886356</v>
      </c>
      <c r="F33" s="777">
        <v>192.93827160493825</v>
      </c>
      <c r="H33" s="774"/>
    </row>
    <row r="34" spans="1:8" ht="15" customHeight="1">
      <c r="A34" s="763"/>
      <c r="B34" s="766" t="s">
        <v>569</v>
      </c>
      <c r="C34" s="778">
        <v>75295</v>
      </c>
      <c r="D34" s="778">
        <v>57217</v>
      </c>
      <c r="E34" s="777">
        <v>120.83353393352911</v>
      </c>
      <c r="F34" s="777">
        <v>99.161193046914264</v>
      </c>
      <c r="H34" s="774"/>
    </row>
    <row r="35" spans="1:8" ht="15" customHeight="1">
      <c r="A35" s="763"/>
      <c r="B35" s="766" t="s">
        <v>568</v>
      </c>
      <c r="C35" s="778">
        <v>66036</v>
      </c>
      <c r="D35" s="778">
        <v>52874</v>
      </c>
      <c r="E35" s="777">
        <v>133.55175342798205</v>
      </c>
      <c r="F35" s="777">
        <v>108.51513596716265</v>
      </c>
      <c r="H35" s="774"/>
    </row>
    <row r="36" spans="1:8" ht="15" customHeight="1">
      <c r="A36" s="763"/>
      <c r="B36" s="766" t="s">
        <v>567</v>
      </c>
      <c r="C36" s="778">
        <v>52798</v>
      </c>
      <c r="D36" s="778">
        <v>44700</v>
      </c>
      <c r="E36" s="777">
        <v>121.19918279273696</v>
      </c>
      <c r="F36" s="777">
        <v>103.4961796712202</v>
      </c>
      <c r="H36" s="774"/>
    </row>
    <row r="37" spans="1:8" ht="15" customHeight="1">
      <c r="A37" s="763"/>
      <c r="B37" s="766" t="s">
        <v>566</v>
      </c>
      <c r="C37" s="778">
        <v>16949</v>
      </c>
      <c r="D37" s="778">
        <v>32418</v>
      </c>
      <c r="E37" s="777">
        <v>136.60836624486177</v>
      </c>
      <c r="F37" s="777">
        <v>111.0890274826948</v>
      </c>
      <c r="H37" s="774"/>
    </row>
    <row r="38" spans="1:8" ht="15" customHeight="1">
      <c r="A38" s="763"/>
      <c r="B38" s="766" t="s">
        <v>291</v>
      </c>
      <c r="C38" s="778">
        <v>16662</v>
      </c>
      <c r="D38" s="778">
        <v>19037</v>
      </c>
      <c r="E38" s="777">
        <v>119.07382262559851</v>
      </c>
      <c r="F38" s="777">
        <v>93.131451494545274</v>
      </c>
      <c r="H38" s="774"/>
    </row>
    <row r="39" spans="1:8" ht="15" customHeight="1">
      <c r="A39" s="763"/>
      <c r="B39" s="766" t="s">
        <v>565</v>
      </c>
      <c r="C39" s="778">
        <v>16787</v>
      </c>
      <c r="D39" s="778">
        <v>22860</v>
      </c>
      <c r="E39" s="777">
        <v>151.17975504322766</v>
      </c>
      <c r="F39" s="777">
        <v>137.17371737173718</v>
      </c>
      <c r="H39" s="774"/>
    </row>
    <row r="40" spans="1:8" ht="15" customHeight="1">
      <c r="A40" s="763"/>
      <c r="B40" s="766" t="s">
        <v>564</v>
      </c>
      <c r="C40" s="778">
        <v>5444</v>
      </c>
      <c r="D40" s="778">
        <v>4858</v>
      </c>
      <c r="E40" s="777">
        <v>110.42596348884382</v>
      </c>
      <c r="F40" s="777">
        <v>99.122628035094891</v>
      </c>
      <c r="H40" s="774"/>
    </row>
    <row r="41" spans="1:8" ht="15" customHeight="1">
      <c r="A41" s="763"/>
      <c r="B41" s="766" t="s">
        <v>563</v>
      </c>
      <c r="C41" s="778">
        <v>7294</v>
      </c>
      <c r="D41" s="778">
        <v>6472</v>
      </c>
      <c r="E41" s="777">
        <v>112.57910171322736</v>
      </c>
      <c r="F41" s="777">
        <v>96.987861531545022</v>
      </c>
      <c r="H41" s="774"/>
    </row>
    <row r="42" spans="1:8" ht="15" customHeight="1">
      <c r="A42" s="763"/>
      <c r="B42" s="766" t="s">
        <v>562</v>
      </c>
      <c r="C42" s="778">
        <v>7260</v>
      </c>
      <c r="D42" s="778">
        <v>5774</v>
      </c>
      <c r="E42" s="777">
        <v>117.30489578284052</v>
      </c>
      <c r="F42" s="777">
        <v>96.041250831669984</v>
      </c>
      <c r="H42" s="774"/>
    </row>
    <row r="43" spans="1:8" ht="15" customHeight="1">
      <c r="A43" s="763"/>
      <c r="B43" s="766" t="s">
        <v>561</v>
      </c>
      <c r="C43" s="778">
        <v>6403</v>
      </c>
      <c r="D43" s="778">
        <v>7912</v>
      </c>
      <c r="E43" s="777">
        <v>118.77202745316269</v>
      </c>
      <c r="F43" s="777">
        <v>100.68719776024433</v>
      </c>
      <c r="H43" s="774"/>
    </row>
    <row r="44" spans="1:8" ht="15" customHeight="1">
      <c r="A44" s="763"/>
      <c r="B44" s="766" t="s">
        <v>560</v>
      </c>
      <c r="C44" s="778">
        <v>4303</v>
      </c>
      <c r="D44" s="778">
        <v>7021</v>
      </c>
      <c r="E44" s="777">
        <v>107.68268268268268</v>
      </c>
      <c r="F44" s="777">
        <v>94.31757119828049</v>
      </c>
      <c r="H44" s="774"/>
    </row>
    <row r="45" spans="1:8" ht="15" customHeight="1">
      <c r="A45" s="763"/>
      <c r="B45" s="766" t="s">
        <v>559</v>
      </c>
      <c r="C45" s="778">
        <v>6264</v>
      </c>
      <c r="D45" s="778">
        <v>4937</v>
      </c>
      <c r="E45" s="777">
        <v>115.18940787054063</v>
      </c>
      <c r="F45" s="777">
        <v>130.12651555086981</v>
      </c>
      <c r="H45" s="774"/>
    </row>
    <row r="46" spans="1:8" ht="15" customHeight="1">
      <c r="A46" s="763"/>
      <c r="B46" s="766" t="s">
        <v>558</v>
      </c>
      <c r="C46" s="778">
        <v>66914</v>
      </c>
      <c r="D46" s="778">
        <v>38204</v>
      </c>
      <c r="E46" s="777">
        <v>115.14661343612336</v>
      </c>
      <c r="F46" s="777">
        <v>89.942555796214336</v>
      </c>
      <c r="H46" s="774"/>
    </row>
    <row r="47" spans="1:8" ht="16.149999999999999" customHeight="1">
      <c r="A47" s="763"/>
      <c r="B47" s="762" t="s">
        <v>557</v>
      </c>
      <c r="C47" s="776">
        <v>122920</v>
      </c>
      <c r="D47" s="776">
        <v>124659</v>
      </c>
      <c r="E47" s="775">
        <v>125.99813442397777</v>
      </c>
      <c r="F47" s="775">
        <v>114.55417612409369</v>
      </c>
      <c r="H47" s="774"/>
    </row>
    <row r="48" spans="1:8" ht="15.6" customHeight="1">
      <c r="A48" s="763"/>
      <c r="B48" s="766" t="s">
        <v>556</v>
      </c>
      <c r="C48" s="778">
        <v>110875</v>
      </c>
      <c r="D48" s="778">
        <v>111886</v>
      </c>
      <c r="E48" s="777">
        <v>126.14913757793656</v>
      </c>
      <c r="F48" s="777">
        <v>113.7781303070055</v>
      </c>
      <c r="H48" s="774"/>
    </row>
    <row r="49" spans="1:8" ht="15.6" customHeight="1">
      <c r="A49" s="763"/>
      <c r="B49" s="766" t="s">
        <v>555</v>
      </c>
      <c r="C49" s="778">
        <v>11773</v>
      </c>
      <c r="D49" s="778">
        <v>12360</v>
      </c>
      <c r="E49" s="777">
        <v>125.77991452991452</v>
      </c>
      <c r="F49" s="777">
        <v>120.42088854247856</v>
      </c>
      <c r="H49" s="774"/>
    </row>
    <row r="50" spans="1:8" ht="15.6" customHeight="1">
      <c r="A50" s="763"/>
      <c r="B50" s="766" t="s">
        <v>554</v>
      </c>
      <c r="C50" s="778">
        <v>272</v>
      </c>
      <c r="D50" s="778">
        <v>413</v>
      </c>
      <c r="E50" s="777">
        <v>89.180327868852459</v>
      </c>
      <c r="F50" s="777">
        <v>187.72727272727272</v>
      </c>
      <c r="H50" s="774"/>
    </row>
    <row r="51" spans="1:8" ht="16.149999999999999" customHeight="1">
      <c r="A51" s="763"/>
      <c r="B51" s="762" t="s">
        <v>553</v>
      </c>
      <c r="C51" s="776">
        <v>12168</v>
      </c>
      <c r="D51" s="776">
        <v>13581</v>
      </c>
      <c r="E51" s="775">
        <v>196.73403395311237</v>
      </c>
      <c r="F51" s="775">
        <v>169.52939707901635</v>
      </c>
      <c r="H51" s="774"/>
    </row>
    <row r="52" spans="1:8">
      <c r="A52" s="696"/>
      <c r="H52" s="774"/>
    </row>
    <row r="53" spans="1:8">
      <c r="A53" s="696"/>
      <c r="B53" s="696"/>
      <c r="C53" s="696"/>
      <c r="D53" s="696"/>
      <c r="E53" s="697"/>
      <c r="F53" s="697"/>
      <c r="H53" s="774"/>
    </row>
    <row r="54" spans="1:8">
      <c r="A54" s="696"/>
      <c r="H54" s="774"/>
    </row>
    <row r="55" spans="1:8">
      <c r="A55" s="696"/>
      <c r="B55" s="696"/>
      <c r="C55" s="696"/>
      <c r="D55" s="696"/>
      <c r="E55" s="697"/>
      <c r="F55" s="697"/>
      <c r="H55" s="774"/>
    </row>
    <row r="56" spans="1:8">
      <c r="A56" s="696"/>
      <c r="B56" s="696"/>
      <c r="C56" s="696"/>
      <c r="D56" s="696"/>
      <c r="E56" s="697"/>
      <c r="F56" s="697"/>
      <c r="H56" s="774"/>
    </row>
    <row r="57" spans="1:8">
      <c r="A57" s="696"/>
      <c r="B57" s="696"/>
      <c r="C57" s="696"/>
      <c r="D57" s="696"/>
      <c r="E57" s="697"/>
      <c r="F57" s="697"/>
      <c r="H57" s="774"/>
    </row>
    <row r="58" spans="1:8">
      <c r="A58" s="696"/>
      <c r="B58" s="696"/>
      <c r="C58" s="696"/>
      <c r="D58" s="697"/>
      <c r="E58" s="697"/>
      <c r="F58" s="697"/>
      <c r="H58" s="774"/>
    </row>
    <row r="59" spans="1:8">
      <c r="A59" s="696"/>
      <c r="B59" s="696"/>
      <c r="C59" s="696"/>
      <c r="D59" s="697"/>
      <c r="E59" s="697"/>
      <c r="F59" s="697"/>
      <c r="H59" s="774"/>
    </row>
    <row r="60" spans="1:8">
      <c r="A60" s="696"/>
      <c r="B60" s="696"/>
      <c r="C60" s="696"/>
      <c r="D60" s="697"/>
      <c r="E60" s="697"/>
      <c r="F60" s="697"/>
      <c r="H60" s="774"/>
    </row>
    <row r="61" spans="1:8">
      <c r="A61" s="696"/>
      <c r="B61" s="696"/>
      <c r="C61" s="696"/>
      <c r="D61" s="697"/>
      <c r="E61" s="697"/>
      <c r="F61" s="697"/>
      <c r="H61" s="774"/>
    </row>
    <row r="62" spans="1:8">
      <c r="A62" s="696"/>
      <c r="B62" s="696"/>
      <c r="C62" s="696"/>
      <c r="D62" s="697"/>
      <c r="E62" s="697"/>
      <c r="F62" s="697"/>
      <c r="H62" s="774"/>
    </row>
    <row r="63" spans="1:8">
      <c r="A63" s="696"/>
      <c r="B63" s="696"/>
      <c r="C63" s="696"/>
      <c r="D63" s="697"/>
      <c r="E63" s="697"/>
      <c r="F63" s="697"/>
      <c r="H63" s="774"/>
    </row>
    <row r="64" spans="1:8">
      <c r="A64" s="696"/>
      <c r="B64" s="696"/>
      <c r="C64" s="696"/>
      <c r="D64" s="697"/>
      <c r="E64" s="697"/>
      <c r="F64" s="697"/>
      <c r="H64" s="774"/>
    </row>
    <row r="65" spans="1:8">
      <c r="A65" s="696"/>
      <c r="B65" s="696"/>
      <c r="C65" s="696"/>
      <c r="D65" s="697"/>
      <c r="E65" s="697"/>
      <c r="F65" s="697"/>
      <c r="H65" s="774"/>
    </row>
    <row r="66" spans="1:8">
      <c r="A66" s="696"/>
      <c r="B66" s="696"/>
      <c r="C66" s="696"/>
      <c r="D66" s="697"/>
      <c r="E66" s="697"/>
      <c r="F66" s="697"/>
      <c r="H66" s="774"/>
    </row>
    <row r="67" spans="1:8">
      <c r="A67" s="696"/>
      <c r="B67" s="696"/>
      <c r="C67" s="696"/>
      <c r="D67" s="697"/>
      <c r="E67" s="697"/>
      <c r="F67" s="697"/>
      <c r="H67" s="774"/>
    </row>
    <row r="68" spans="1:8">
      <c r="A68" s="696"/>
      <c r="B68" s="696"/>
      <c r="C68" s="696"/>
      <c r="D68" s="697"/>
      <c r="E68" s="697"/>
      <c r="F68" s="697"/>
      <c r="H68" s="774"/>
    </row>
    <row r="69" spans="1:8">
      <c r="A69" s="696"/>
      <c r="B69" s="696"/>
      <c r="C69" s="696"/>
      <c r="D69" s="697"/>
      <c r="E69" s="697"/>
      <c r="F69" s="697"/>
      <c r="H69" s="774"/>
    </row>
    <row r="70" spans="1:8">
      <c r="A70" s="696"/>
      <c r="B70" s="696"/>
      <c r="C70" s="696"/>
      <c r="D70" s="697"/>
      <c r="E70" s="697"/>
      <c r="F70" s="697"/>
      <c r="H70" s="774"/>
    </row>
    <row r="71" spans="1:8">
      <c r="A71" s="696"/>
      <c r="B71" s="696"/>
      <c r="C71" s="696"/>
      <c r="D71" s="697"/>
      <c r="E71" s="697"/>
      <c r="F71" s="697"/>
      <c r="H71" s="774"/>
    </row>
    <row r="72" spans="1:8">
      <c r="A72" s="696"/>
      <c r="B72" s="696"/>
      <c r="C72" s="696"/>
      <c r="D72" s="697"/>
      <c r="E72" s="697"/>
      <c r="F72" s="697"/>
      <c r="H72" s="774"/>
    </row>
    <row r="73" spans="1:8">
      <c r="A73" s="696"/>
      <c r="B73" s="696"/>
      <c r="C73" s="696"/>
      <c r="D73" s="697"/>
      <c r="E73" s="697"/>
      <c r="F73" s="697"/>
      <c r="H73" s="774"/>
    </row>
    <row r="74" spans="1:8">
      <c r="A74" s="696"/>
      <c r="B74" s="696"/>
      <c r="C74" s="696"/>
      <c r="D74" s="697"/>
      <c r="E74" s="697"/>
      <c r="F74" s="697"/>
    </row>
    <row r="75" spans="1:8">
      <c r="A75" s="696"/>
      <c r="B75" s="696"/>
      <c r="C75" s="696"/>
      <c r="D75" s="697"/>
      <c r="E75" s="697"/>
      <c r="F75" s="697"/>
    </row>
    <row r="76" spans="1:8">
      <c r="A76" s="696"/>
      <c r="B76" s="696"/>
      <c r="C76" s="696"/>
      <c r="D76" s="697"/>
      <c r="E76" s="697"/>
      <c r="F76" s="697"/>
    </row>
    <row r="77" spans="1:8">
      <c r="A77" s="696"/>
      <c r="B77" s="696"/>
      <c r="C77" s="696"/>
      <c r="D77" s="697"/>
      <c r="E77" s="697"/>
      <c r="F77" s="697"/>
    </row>
    <row r="78" spans="1:8">
      <c r="A78" s="696"/>
      <c r="B78" s="696"/>
      <c r="C78" s="696"/>
      <c r="D78" s="697"/>
      <c r="E78" s="697"/>
      <c r="F78" s="697"/>
    </row>
    <row r="79" spans="1:8">
      <c r="A79" s="696"/>
      <c r="B79" s="696"/>
      <c r="C79" s="696"/>
      <c r="D79" s="697"/>
      <c r="E79" s="697"/>
      <c r="F79" s="697"/>
    </row>
    <row r="80" spans="1:8">
      <c r="A80" s="696"/>
      <c r="B80" s="696"/>
      <c r="C80" s="696"/>
      <c r="D80" s="697"/>
      <c r="E80" s="697"/>
      <c r="F80" s="697"/>
    </row>
    <row r="81" spans="1:6">
      <c r="A81" s="696"/>
      <c r="B81" s="696"/>
      <c r="C81" s="696"/>
      <c r="D81" s="697"/>
      <c r="E81" s="697"/>
      <c r="F81" s="697"/>
    </row>
    <row r="82" spans="1:6">
      <c r="A82" s="696"/>
      <c r="B82" s="696"/>
      <c r="C82" s="696"/>
      <c r="D82" s="697"/>
      <c r="E82" s="697"/>
      <c r="F82" s="697"/>
    </row>
    <row r="83" spans="1:6">
      <c r="A83" s="696"/>
      <c r="B83" s="696"/>
      <c r="C83" s="696"/>
      <c r="D83" s="697"/>
      <c r="E83" s="697"/>
      <c r="F83" s="697"/>
    </row>
    <row r="84" spans="1:6">
      <c r="A84" s="696"/>
      <c r="B84" s="696"/>
      <c r="C84" s="696"/>
      <c r="D84" s="697"/>
      <c r="E84" s="697"/>
      <c r="F84" s="697"/>
    </row>
    <row r="85" spans="1:6">
      <c r="A85" s="696"/>
      <c r="B85" s="696"/>
      <c r="C85" s="696"/>
      <c r="D85" s="697"/>
      <c r="E85" s="697"/>
      <c r="F85" s="697"/>
    </row>
    <row r="86" spans="1:6">
      <c r="A86" s="696"/>
      <c r="B86" s="696"/>
      <c r="C86" s="696"/>
      <c r="D86" s="697"/>
      <c r="E86" s="697"/>
      <c r="F86" s="697"/>
    </row>
    <row r="87" spans="1:6">
      <c r="A87" s="696"/>
      <c r="B87" s="696"/>
      <c r="C87" s="696"/>
      <c r="D87" s="697"/>
      <c r="E87" s="697"/>
      <c r="F87" s="697"/>
    </row>
    <row r="88" spans="1:6">
      <c r="A88" s="696"/>
      <c r="B88" s="696"/>
      <c r="C88" s="696"/>
      <c r="D88" s="697"/>
      <c r="E88" s="697"/>
      <c r="F88" s="697"/>
    </row>
    <row r="89" spans="1:6">
      <c r="A89" s="696"/>
      <c r="B89" s="696"/>
      <c r="C89" s="696"/>
      <c r="D89" s="697"/>
      <c r="E89" s="697"/>
      <c r="F89" s="697"/>
    </row>
    <row r="90" spans="1:6">
      <c r="A90" s="696"/>
      <c r="B90" s="696"/>
      <c r="C90" s="696"/>
      <c r="D90" s="697"/>
      <c r="E90" s="697"/>
      <c r="F90" s="697"/>
    </row>
    <row r="91" spans="1:6">
      <c r="A91" s="696"/>
      <c r="B91" s="696"/>
      <c r="C91" s="696"/>
      <c r="D91" s="697"/>
      <c r="E91" s="697"/>
      <c r="F91" s="697"/>
    </row>
    <row r="92" spans="1:6">
      <c r="A92" s="696"/>
      <c r="B92" s="696"/>
      <c r="C92" s="696"/>
      <c r="D92" s="697"/>
      <c r="E92" s="697"/>
      <c r="F92" s="697"/>
    </row>
    <row r="93" spans="1:6">
      <c r="A93" s="696"/>
      <c r="B93" s="696"/>
      <c r="C93" s="696"/>
      <c r="D93" s="697"/>
      <c r="E93" s="697"/>
      <c r="F93" s="697"/>
    </row>
    <row r="94" spans="1:6">
      <c r="A94" s="696"/>
      <c r="B94" s="696"/>
      <c r="C94" s="696"/>
      <c r="D94" s="697"/>
      <c r="E94" s="697"/>
      <c r="F94" s="697"/>
    </row>
    <row r="95" spans="1:6">
      <c r="A95" s="696"/>
      <c r="B95" s="696"/>
      <c r="C95" s="696"/>
      <c r="D95" s="697"/>
      <c r="E95" s="697"/>
      <c r="F95" s="697"/>
    </row>
    <row r="96" spans="1:6">
      <c r="A96" s="696"/>
      <c r="B96" s="696"/>
      <c r="C96" s="696"/>
      <c r="D96" s="697"/>
      <c r="E96" s="697"/>
      <c r="F96" s="697"/>
    </row>
    <row r="97" spans="1:6">
      <c r="A97" s="696"/>
      <c r="B97" s="696"/>
      <c r="C97" s="696"/>
      <c r="D97" s="697"/>
      <c r="E97" s="697"/>
      <c r="F97" s="697"/>
    </row>
    <row r="98" spans="1:6">
      <c r="A98" s="696"/>
      <c r="B98" s="696"/>
      <c r="C98" s="696"/>
      <c r="D98" s="697"/>
      <c r="E98" s="697"/>
      <c r="F98" s="697"/>
    </row>
    <row r="99" spans="1:6">
      <c r="A99" s="696"/>
      <c r="B99" s="696"/>
      <c r="C99" s="696"/>
      <c r="D99" s="697"/>
      <c r="E99" s="697"/>
      <c r="F99" s="697"/>
    </row>
    <row r="100" spans="1:6">
      <c r="A100" s="696"/>
      <c r="B100" s="696"/>
      <c r="C100" s="696"/>
      <c r="D100" s="697"/>
      <c r="E100" s="697"/>
      <c r="F100" s="697"/>
    </row>
    <row r="101" spans="1:6">
      <c r="A101" s="696"/>
      <c r="B101" s="696"/>
      <c r="C101" s="696"/>
      <c r="D101" s="697"/>
      <c r="E101" s="697"/>
      <c r="F101" s="697"/>
    </row>
    <row r="102" spans="1:6">
      <c r="A102" s="696"/>
      <c r="B102" s="696"/>
      <c r="C102" s="696"/>
      <c r="D102" s="697"/>
      <c r="E102" s="697"/>
      <c r="F102" s="697"/>
    </row>
    <row r="103" spans="1:6">
      <c r="A103" s="696"/>
      <c r="B103" s="696"/>
      <c r="C103" s="696"/>
      <c r="D103" s="697"/>
      <c r="E103" s="697"/>
      <c r="F103" s="697"/>
    </row>
    <row r="104" spans="1:6">
      <c r="A104" s="696"/>
      <c r="B104" s="696"/>
      <c r="C104" s="696"/>
      <c r="D104" s="697"/>
      <c r="E104" s="697"/>
      <c r="F104" s="697"/>
    </row>
    <row r="105" spans="1:6">
      <c r="A105" s="696"/>
      <c r="B105" s="696"/>
      <c r="C105" s="696"/>
      <c r="D105" s="697"/>
      <c r="E105" s="697"/>
      <c r="F105" s="697"/>
    </row>
    <row r="106" spans="1:6">
      <c r="A106" s="696"/>
      <c r="B106" s="696"/>
      <c r="C106" s="696"/>
      <c r="D106" s="697"/>
      <c r="E106" s="697"/>
      <c r="F106" s="697"/>
    </row>
    <row r="107" spans="1:6">
      <c r="A107" s="696"/>
      <c r="B107" s="696"/>
      <c r="C107" s="696"/>
      <c r="D107" s="697"/>
      <c r="E107" s="697"/>
      <c r="F107" s="697"/>
    </row>
    <row r="108" spans="1:6">
      <c r="A108" s="696"/>
      <c r="B108" s="696"/>
      <c r="C108" s="696"/>
      <c r="D108" s="697"/>
      <c r="E108" s="697"/>
      <c r="F108" s="697"/>
    </row>
    <row r="109" spans="1:6">
      <c r="A109" s="696"/>
      <c r="B109" s="696"/>
      <c r="C109" s="696"/>
      <c r="D109" s="697"/>
      <c r="E109" s="697"/>
      <c r="F109" s="697"/>
    </row>
    <row r="110" spans="1:6">
      <c r="A110" s="696"/>
      <c r="B110" s="696"/>
      <c r="C110" s="696"/>
      <c r="D110" s="697"/>
      <c r="E110" s="697"/>
      <c r="F110" s="697"/>
    </row>
    <row r="111" spans="1:6">
      <c r="A111" s="696"/>
      <c r="B111" s="696"/>
      <c r="C111" s="696"/>
      <c r="D111" s="697"/>
      <c r="E111" s="697"/>
      <c r="F111" s="697"/>
    </row>
    <row r="112" spans="1:6">
      <c r="A112" s="696"/>
      <c r="B112" s="696"/>
      <c r="C112" s="696"/>
      <c r="D112" s="697"/>
      <c r="E112" s="697"/>
      <c r="F112" s="697"/>
    </row>
    <row r="113" spans="1:6">
      <c r="A113" s="696"/>
      <c r="B113" s="696"/>
      <c r="C113" s="696"/>
      <c r="D113" s="697"/>
      <c r="E113" s="697"/>
      <c r="F113" s="697"/>
    </row>
    <row r="114" spans="1:6">
      <c r="A114" s="696"/>
      <c r="B114" s="696"/>
      <c r="C114" s="696"/>
      <c r="D114" s="697"/>
      <c r="E114" s="697"/>
      <c r="F114" s="697"/>
    </row>
    <row r="115" spans="1:6">
      <c r="A115" s="696"/>
      <c r="B115" s="696"/>
      <c r="C115" s="696"/>
      <c r="D115" s="697"/>
      <c r="E115" s="697"/>
      <c r="F115" s="697"/>
    </row>
    <row r="116" spans="1:6">
      <c r="A116" s="696"/>
      <c r="B116" s="696"/>
      <c r="C116" s="696"/>
      <c r="D116" s="697"/>
      <c r="E116" s="697"/>
      <c r="F116" s="697"/>
    </row>
    <row r="117" spans="1:6">
      <c r="A117" s="696"/>
      <c r="B117" s="696"/>
      <c r="C117" s="696"/>
      <c r="D117" s="697"/>
      <c r="E117" s="697"/>
      <c r="F117" s="697"/>
    </row>
    <row r="118" spans="1:6">
      <c r="A118" s="696"/>
      <c r="B118" s="696"/>
      <c r="C118" s="696"/>
      <c r="D118" s="697"/>
      <c r="E118" s="697"/>
      <c r="F118" s="697"/>
    </row>
    <row r="119" spans="1:6">
      <c r="A119" s="696"/>
      <c r="B119" s="696"/>
      <c r="C119" s="696"/>
      <c r="D119" s="697"/>
      <c r="E119" s="697"/>
      <c r="F119" s="697"/>
    </row>
    <row r="120" spans="1:6">
      <c r="A120" s="696"/>
      <c r="B120" s="696"/>
      <c r="C120" s="696"/>
      <c r="D120" s="697"/>
      <c r="E120" s="697"/>
      <c r="F120" s="697"/>
    </row>
    <row r="121" spans="1:6">
      <c r="A121" s="696"/>
      <c r="B121" s="696"/>
      <c r="C121" s="696"/>
      <c r="D121" s="697"/>
      <c r="E121" s="697"/>
      <c r="F121" s="697"/>
    </row>
    <row r="122" spans="1:6">
      <c r="A122" s="696"/>
      <c r="B122" s="696"/>
      <c r="C122" s="696"/>
      <c r="D122" s="697"/>
      <c r="E122" s="697"/>
      <c r="F122" s="697"/>
    </row>
    <row r="123" spans="1:6">
      <c r="A123" s="696"/>
      <c r="B123" s="696"/>
      <c r="C123" s="696"/>
      <c r="D123" s="697"/>
      <c r="E123" s="697"/>
      <c r="F123" s="697"/>
    </row>
    <row r="124" spans="1:6">
      <c r="A124" s="696"/>
      <c r="B124" s="696"/>
      <c r="C124" s="696"/>
      <c r="D124" s="697"/>
      <c r="E124" s="697"/>
      <c r="F124" s="697"/>
    </row>
    <row r="125" spans="1:6">
      <c r="A125" s="696"/>
      <c r="B125" s="696"/>
      <c r="C125" s="696"/>
      <c r="D125" s="697"/>
      <c r="E125" s="697"/>
      <c r="F125" s="697"/>
    </row>
    <row r="126" spans="1:6">
      <c r="A126" s="696"/>
      <c r="B126" s="696"/>
      <c r="C126" s="696"/>
      <c r="D126" s="697"/>
      <c r="E126" s="697"/>
      <c r="F126" s="697"/>
    </row>
    <row r="127" spans="1:6">
      <c r="A127" s="696"/>
      <c r="B127" s="696"/>
      <c r="C127" s="696"/>
      <c r="D127" s="697"/>
      <c r="E127" s="697"/>
      <c r="F127" s="697"/>
    </row>
    <row r="128" spans="1:6">
      <c r="A128" s="696"/>
      <c r="B128" s="696"/>
      <c r="C128" s="696"/>
      <c r="D128" s="697"/>
      <c r="E128" s="697"/>
      <c r="F128" s="697"/>
    </row>
    <row r="129" spans="1:6">
      <c r="A129" s="696"/>
      <c r="B129" s="696"/>
      <c r="C129" s="696"/>
      <c r="D129" s="697"/>
      <c r="E129" s="697"/>
      <c r="F129" s="697"/>
    </row>
    <row r="130" spans="1:6">
      <c r="A130" s="696"/>
      <c r="B130" s="696"/>
      <c r="C130" s="696"/>
      <c r="D130" s="697"/>
      <c r="E130" s="697"/>
      <c r="F130" s="697"/>
    </row>
    <row r="131" spans="1:6">
      <c r="A131" s="696"/>
      <c r="B131" s="696"/>
      <c r="C131" s="696"/>
      <c r="D131" s="697"/>
      <c r="E131" s="697"/>
      <c r="F131" s="697"/>
    </row>
    <row r="132" spans="1:6">
      <c r="A132" s="696"/>
      <c r="B132" s="696"/>
      <c r="C132" s="696"/>
      <c r="D132" s="697"/>
      <c r="E132" s="697"/>
      <c r="F132" s="697"/>
    </row>
    <row r="133" spans="1:6">
      <c r="A133" s="696"/>
      <c r="B133" s="696"/>
      <c r="C133" s="696"/>
      <c r="D133" s="697"/>
      <c r="E133" s="697"/>
      <c r="F133" s="697"/>
    </row>
    <row r="134" spans="1:6">
      <c r="A134" s="696"/>
      <c r="B134" s="696"/>
      <c r="C134" s="696"/>
      <c r="D134" s="697"/>
      <c r="E134" s="697"/>
      <c r="F134" s="697"/>
    </row>
    <row r="135" spans="1:6">
      <c r="A135" s="696"/>
      <c r="B135" s="696"/>
      <c r="C135" s="696"/>
      <c r="D135" s="697"/>
      <c r="E135" s="697"/>
      <c r="F135" s="697"/>
    </row>
    <row r="136" spans="1:6">
      <c r="A136" s="696"/>
      <c r="B136" s="696"/>
      <c r="C136" s="696"/>
      <c r="D136" s="697"/>
      <c r="E136" s="697"/>
      <c r="F136" s="697"/>
    </row>
    <row r="137" spans="1:6">
      <c r="A137" s="696"/>
      <c r="B137" s="696"/>
      <c r="C137" s="696"/>
      <c r="D137" s="697"/>
      <c r="E137" s="697"/>
      <c r="F137" s="697"/>
    </row>
    <row r="138" spans="1:6">
      <c r="A138" s="696"/>
      <c r="B138" s="696"/>
      <c r="C138" s="696"/>
      <c r="D138" s="697"/>
      <c r="E138" s="697"/>
      <c r="F138" s="697"/>
    </row>
    <row r="139" spans="1:6">
      <c r="A139" s="696"/>
      <c r="B139" s="696"/>
      <c r="C139" s="696"/>
      <c r="D139" s="697"/>
      <c r="E139" s="697"/>
      <c r="F139" s="697"/>
    </row>
    <row r="140" spans="1:6">
      <c r="A140" s="696"/>
      <c r="B140" s="696"/>
      <c r="C140" s="696"/>
      <c r="D140" s="697"/>
      <c r="E140" s="697"/>
      <c r="F140" s="697"/>
    </row>
    <row r="141" spans="1:6">
      <c r="A141" s="696"/>
      <c r="B141" s="696"/>
      <c r="C141" s="696"/>
      <c r="D141" s="697"/>
      <c r="E141" s="697"/>
      <c r="F141" s="697"/>
    </row>
    <row r="142" spans="1:6">
      <c r="A142" s="696"/>
      <c r="B142" s="696"/>
      <c r="C142" s="696"/>
      <c r="D142" s="697"/>
      <c r="E142" s="697"/>
      <c r="F142" s="697"/>
    </row>
    <row r="143" spans="1:6">
      <c r="A143" s="696"/>
      <c r="B143" s="696"/>
      <c r="C143" s="696"/>
      <c r="D143" s="697"/>
      <c r="E143" s="697"/>
      <c r="F143" s="697"/>
    </row>
    <row r="144" spans="1:6">
      <c r="A144" s="696"/>
      <c r="B144" s="696"/>
      <c r="C144" s="696"/>
      <c r="D144" s="697"/>
      <c r="E144" s="697"/>
      <c r="F144" s="697"/>
    </row>
    <row r="145" spans="1:6">
      <c r="A145" s="696"/>
      <c r="B145" s="696"/>
      <c r="C145" s="696"/>
      <c r="D145" s="697"/>
      <c r="E145" s="697"/>
      <c r="F145" s="697"/>
    </row>
    <row r="146" spans="1:6">
      <c r="A146" s="696"/>
      <c r="B146" s="696"/>
      <c r="C146" s="696"/>
      <c r="D146" s="697"/>
      <c r="E146" s="697"/>
      <c r="F146" s="697"/>
    </row>
    <row r="147" spans="1:6">
      <c r="A147" s="696"/>
      <c r="B147" s="696"/>
      <c r="C147" s="696"/>
      <c r="D147" s="697"/>
      <c r="E147" s="697"/>
      <c r="F147" s="697"/>
    </row>
    <row r="148" spans="1:6">
      <c r="A148" s="696"/>
      <c r="B148" s="696"/>
      <c r="C148" s="696"/>
      <c r="D148" s="697"/>
      <c r="E148" s="697"/>
      <c r="F148" s="758"/>
    </row>
    <row r="149" spans="1:6" ht="18.75">
      <c r="A149" s="759"/>
      <c r="B149" s="759"/>
      <c r="C149" s="759"/>
      <c r="D149" s="758"/>
      <c r="E149" s="758"/>
      <c r="F149" s="758"/>
    </row>
    <row r="150" spans="1:6" ht="18.75">
      <c r="A150" s="759"/>
      <c r="B150" s="759"/>
      <c r="C150" s="759"/>
      <c r="D150" s="758"/>
      <c r="E150" s="758"/>
      <c r="F150" s="758"/>
    </row>
    <row r="151" spans="1:6">
      <c r="D151" s="758"/>
      <c r="E151" s="758"/>
      <c r="F151" s="758"/>
    </row>
    <row r="152" spans="1:6">
      <c r="D152" s="758"/>
      <c r="E152" s="758"/>
      <c r="F152" s="758"/>
    </row>
    <row r="153" spans="1:6">
      <c r="D153" s="758"/>
      <c r="E153" s="758"/>
      <c r="F153" s="758"/>
    </row>
    <row r="154" spans="1:6">
      <c r="D154" s="758"/>
      <c r="E154" s="758"/>
      <c r="F154" s="758"/>
    </row>
    <row r="155" spans="1:6">
      <c r="D155" s="758"/>
      <c r="E155" s="758"/>
      <c r="F155" s="758"/>
    </row>
    <row r="156" spans="1:6">
      <c r="D156" s="758"/>
      <c r="E156" s="758"/>
      <c r="F156" s="758"/>
    </row>
    <row r="157" spans="1:6">
      <c r="D157" s="758"/>
      <c r="E157" s="758"/>
      <c r="F157" s="758"/>
    </row>
    <row r="158" spans="1:6">
      <c r="D158" s="758"/>
      <c r="E158" s="758"/>
      <c r="F158" s="758"/>
    </row>
    <row r="159" spans="1:6">
      <c r="D159" s="758"/>
      <c r="E159" s="758"/>
      <c r="F159" s="758"/>
    </row>
    <row r="160" spans="1:6">
      <c r="D160" s="758"/>
      <c r="E160" s="758"/>
      <c r="F160" s="758"/>
    </row>
    <row r="161" spans="4:6">
      <c r="D161" s="758"/>
      <c r="E161" s="758"/>
      <c r="F161" s="758"/>
    </row>
    <row r="162" spans="4:6">
      <c r="D162" s="758"/>
      <c r="E162" s="758"/>
      <c r="F162" s="758"/>
    </row>
    <row r="163" spans="4:6">
      <c r="D163" s="758"/>
      <c r="E163" s="758"/>
      <c r="F163" s="758"/>
    </row>
    <row r="164" spans="4:6">
      <c r="D164" s="758"/>
      <c r="E164" s="758"/>
      <c r="F164" s="758"/>
    </row>
    <row r="165" spans="4:6">
      <c r="D165" s="758"/>
      <c r="E165" s="758"/>
      <c r="F165" s="758"/>
    </row>
    <row r="166" spans="4:6">
      <c r="D166" s="758"/>
      <c r="E166" s="758"/>
      <c r="F166" s="758"/>
    </row>
    <row r="167" spans="4:6">
      <c r="D167" s="758"/>
      <c r="E167" s="758"/>
      <c r="F167" s="758"/>
    </row>
    <row r="168" spans="4:6">
      <c r="D168" s="758"/>
      <c r="E168" s="758"/>
      <c r="F168" s="758"/>
    </row>
    <row r="169" spans="4:6">
      <c r="D169" s="758"/>
      <c r="E169" s="758"/>
      <c r="F169" s="758"/>
    </row>
    <row r="170" spans="4:6">
      <c r="D170" s="758"/>
      <c r="E170" s="758"/>
      <c r="F170" s="758"/>
    </row>
    <row r="171" spans="4:6">
      <c r="D171" s="758"/>
      <c r="E171" s="758"/>
      <c r="F171" s="758"/>
    </row>
    <row r="172" spans="4:6">
      <c r="D172" s="758"/>
      <c r="E172" s="758"/>
      <c r="F172" s="758"/>
    </row>
    <row r="173" spans="4:6">
      <c r="D173" s="758"/>
      <c r="E173" s="758"/>
      <c r="F173" s="758"/>
    </row>
    <row r="174" spans="4:6">
      <c r="D174" s="758"/>
      <c r="E174" s="758"/>
      <c r="F174" s="758"/>
    </row>
    <row r="175" spans="4:6">
      <c r="D175" s="758"/>
      <c r="E175" s="758"/>
      <c r="F175" s="758"/>
    </row>
    <row r="176" spans="4:6">
      <c r="D176" s="758"/>
      <c r="E176" s="758"/>
      <c r="F176" s="758"/>
    </row>
    <row r="177" spans="4:6">
      <c r="D177" s="758"/>
      <c r="E177" s="758"/>
      <c r="F177" s="758"/>
    </row>
    <row r="178" spans="4:6">
      <c r="D178" s="758"/>
      <c r="E178" s="758"/>
      <c r="F178" s="758"/>
    </row>
    <row r="179" spans="4:6">
      <c r="D179" s="758"/>
      <c r="E179" s="758"/>
      <c r="F179" s="758"/>
    </row>
    <row r="180" spans="4:6">
      <c r="D180" s="758"/>
      <c r="E180" s="758"/>
      <c r="F180" s="758"/>
    </row>
    <row r="181" spans="4:6">
      <c r="D181" s="758"/>
      <c r="E181" s="758"/>
      <c r="F181" s="758"/>
    </row>
    <row r="182" spans="4:6">
      <c r="D182" s="758"/>
      <c r="E182" s="758"/>
      <c r="F182" s="758"/>
    </row>
    <row r="183" spans="4:6">
      <c r="D183" s="758"/>
      <c r="E183" s="758"/>
      <c r="F183" s="758"/>
    </row>
    <row r="184" spans="4:6">
      <c r="D184" s="758"/>
      <c r="E184" s="758"/>
      <c r="F184" s="758"/>
    </row>
    <row r="185" spans="4:6">
      <c r="D185" s="758"/>
      <c r="E185" s="758"/>
      <c r="F185" s="758"/>
    </row>
    <row r="186" spans="4:6">
      <c r="D186" s="758"/>
      <c r="E186" s="758"/>
      <c r="F186" s="758"/>
    </row>
    <row r="187" spans="4:6">
      <c r="D187" s="758"/>
      <c r="E187" s="758"/>
      <c r="F187" s="758"/>
    </row>
    <row r="188" spans="4:6">
      <c r="D188" s="758"/>
      <c r="E188" s="758"/>
      <c r="F188" s="758"/>
    </row>
    <row r="189" spans="4:6">
      <c r="D189" s="758"/>
      <c r="E189" s="758"/>
      <c r="F189" s="758"/>
    </row>
    <row r="190" spans="4:6">
      <c r="D190" s="758"/>
      <c r="E190" s="758"/>
      <c r="F190" s="758"/>
    </row>
    <row r="191" spans="4:6">
      <c r="D191" s="758"/>
      <c r="E191" s="758"/>
      <c r="F191" s="758"/>
    </row>
    <row r="192" spans="4:6">
      <c r="D192" s="758"/>
      <c r="E192" s="758"/>
      <c r="F192" s="758"/>
    </row>
    <row r="193" spans="4:6">
      <c r="D193" s="758"/>
      <c r="E193" s="758"/>
      <c r="F193" s="758"/>
    </row>
    <row r="194" spans="4:6">
      <c r="D194" s="758"/>
      <c r="E194" s="758"/>
      <c r="F194" s="758"/>
    </row>
    <row r="195" spans="4:6">
      <c r="D195" s="758"/>
      <c r="E195" s="758"/>
      <c r="F195" s="758"/>
    </row>
    <row r="196" spans="4:6">
      <c r="D196" s="758"/>
      <c r="E196" s="758"/>
      <c r="F196" s="758"/>
    </row>
  </sheetData>
  <mergeCells count="1">
    <mergeCell ref="E4:F4"/>
  </mergeCells>
  <pageMargins left="0.86614173228346458" right="0.47244094488188981" top="0.74803149606299213" bottom="0.51181102362204722" header="0.43307086614173229" footer="0.23622047244094491"/>
  <pageSetup paperSize="9" firstPageNumber="38" orientation="portrait" r:id="rId1"/>
  <headerFooter alignWithMargins="0">
    <oddHeader>&amp;C&amp;13&amp;P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C69CD-0192-4657-B0AC-E14994F2CF81}">
  <sheetPr>
    <tabColor rgb="FFC00000"/>
  </sheetPr>
  <dimension ref="A1:G45"/>
  <sheetViews>
    <sheetView workbookViewId="0">
      <selection activeCell="C7" sqref="C7:E18"/>
    </sheetView>
  </sheetViews>
  <sheetFormatPr defaultColWidth="13.28515625" defaultRowHeight="15"/>
  <cols>
    <col min="1" max="1" width="36.7109375" style="68" customWidth="1"/>
    <col min="2" max="2" width="12.140625" style="68" customWidth="1"/>
    <col min="3" max="3" width="8.42578125" style="68" customWidth="1"/>
    <col min="4" max="4" width="9.28515625" style="68" customWidth="1"/>
    <col min="5" max="5" width="11.85546875" style="68" customWidth="1"/>
    <col min="6" max="6" width="11.5703125" style="68" customWidth="1"/>
    <col min="7" max="7" width="9.85546875" style="68" customWidth="1"/>
    <col min="8" max="16384" width="13.28515625" style="68"/>
  </cols>
  <sheetData>
    <row r="1" spans="1:7" ht="18" customHeight="1">
      <c r="A1" s="83" t="s">
        <v>73</v>
      </c>
      <c r="B1" s="83"/>
      <c r="C1" s="83"/>
      <c r="D1" s="71"/>
      <c r="E1" s="71"/>
      <c r="F1" s="71"/>
      <c r="G1" s="71"/>
    </row>
    <row r="2" spans="1:7" ht="18" customHeight="1">
      <c r="A2" s="83"/>
      <c r="B2" s="83"/>
      <c r="C2" s="83"/>
      <c r="D2" s="71"/>
      <c r="E2" s="71"/>
      <c r="F2" s="71"/>
      <c r="G2" s="71"/>
    </row>
    <row r="3" spans="1:7" ht="25.9" customHeight="1">
      <c r="A3" s="82"/>
      <c r="B3" s="12" t="s">
        <v>72</v>
      </c>
      <c r="C3" s="12" t="s">
        <v>3</v>
      </c>
      <c r="D3" s="12" t="s">
        <v>71</v>
      </c>
      <c r="E3" s="81" t="s">
        <v>70</v>
      </c>
      <c r="F3" s="81"/>
      <c r="G3" s="81"/>
    </row>
    <row r="4" spans="1:7" ht="18" customHeight="1">
      <c r="A4" s="80"/>
      <c r="B4" s="15" t="s">
        <v>69</v>
      </c>
      <c r="C4" s="15" t="s">
        <v>68</v>
      </c>
      <c r="D4" s="15" t="s">
        <v>67</v>
      </c>
      <c r="E4" s="15" t="s">
        <v>6</v>
      </c>
      <c r="F4" s="15" t="s">
        <v>7</v>
      </c>
      <c r="G4" s="15" t="s">
        <v>4</v>
      </c>
    </row>
    <row r="5" spans="1:7" ht="18" customHeight="1">
      <c r="A5" s="79"/>
      <c r="B5" s="16">
        <v>2024</v>
      </c>
      <c r="C5" s="16">
        <v>2024</v>
      </c>
      <c r="D5" s="16">
        <v>2024</v>
      </c>
      <c r="E5" s="16">
        <v>2024</v>
      </c>
      <c r="F5" s="16">
        <v>2024</v>
      </c>
      <c r="G5" s="16">
        <v>2024</v>
      </c>
    </row>
    <row r="6" spans="1:7" ht="20.100000000000001" customHeight="1">
      <c r="A6" s="49"/>
      <c r="B6" s="78"/>
      <c r="C6" s="78"/>
      <c r="D6" s="71"/>
      <c r="E6" s="71"/>
      <c r="F6" s="71"/>
      <c r="G6" s="71"/>
    </row>
    <row r="7" spans="1:7" ht="20.100000000000001" customHeight="1">
      <c r="A7" s="75" t="s">
        <v>66</v>
      </c>
      <c r="B7" s="78"/>
      <c r="C7" s="78"/>
      <c r="D7" s="71"/>
      <c r="E7" s="71"/>
      <c r="F7" s="71"/>
      <c r="G7" s="71"/>
    </row>
    <row r="8" spans="1:7" ht="20.100000000000001" customHeight="1">
      <c r="A8" s="77" t="s">
        <v>65</v>
      </c>
      <c r="B8" s="73">
        <v>1253.5099999999998</v>
      </c>
      <c r="C8" s="73">
        <v>1287.58</v>
      </c>
      <c r="D8" s="73">
        <v>3835</v>
      </c>
      <c r="E8" s="73">
        <v>106.61</v>
      </c>
      <c r="F8" s="73">
        <v>104.45</v>
      </c>
      <c r="G8" s="73">
        <v>105.19</v>
      </c>
    </row>
    <row r="9" spans="1:7" ht="20.100000000000001" customHeight="1">
      <c r="A9" s="76" t="s">
        <v>64</v>
      </c>
      <c r="B9" s="73">
        <v>621.13300000000038</v>
      </c>
      <c r="C9" s="73">
        <v>603.93399999999951</v>
      </c>
      <c r="D9" s="73">
        <v>1821.6</v>
      </c>
      <c r="E9" s="73">
        <v>105.13</v>
      </c>
      <c r="F9" s="73">
        <v>103.8</v>
      </c>
      <c r="G9" s="73">
        <v>104.86</v>
      </c>
    </row>
    <row r="10" spans="1:7" ht="20.100000000000001" customHeight="1">
      <c r="A10" s="76" t="s">
        <v>63</v>
      </c>
      <c r="B10" s="73">
        <v>29.157319177498294</v>
      </c>
      <c r="C10" s="73">
        <v>28.425680822501704</v>
      </c>
      <c r="D10" s="73">
        <v>90.5</v>
      </c>
      <c r="E10" s="73">
        <v>99.81</v>
      </c>
      <c r="F10" s="73">
        <v>99.56</v>
      </c>
      <c r="G10" s="73">
        <v>99.93</v>
      </c>
    </row>
    <row r="11" spans="1:7" ht="20.100000000000001" customHeight="1">
      <c r="A11" s="76" t="s">
        <v>62</v>
      </c>
      <c r="B11" s="73">
        <v>123.46080167680799</v>
      </c>
      <c r="C11" s="73">
        <v>122.17819832319202</v>
      </c>
      <c r="D11" s="73">
        <v>378.1</v>
      </c>
      <c r="E11" s="73">
        <v>100.76</v>
      </c>
      <c r="F11" s="73">
        <v>101.48</v>
      </c>
      <c r="G11" s="73">
        <v>101.25</v>
      </c>
    </row>
    <row r="12" spans="1:7" ht="20.100000000000001" customHeight="1">
      <c r="A12" s="75" t="s">
        <v>61</v>
      </c>
      <c r="B12" s="69"/>
      <c r="C12" s="69"/>
      <c r="D12" s="69"/>
      <c r="E12" s="73"/>
      <c r="F12" s="73"/>
      <c r="G12" s="73"/>
    </row>
    <row r="13" spans="1:7" ht="20.100000000000001" customHeight="1">
      <c r="A13" s="74" t="s">
        <v>60</v>
      </c>
      <c r="B13" s="73">
        <v>5025.7800000000007</v>
      </c>
      <c r="C13" s="73">
        <v>4884.119999999999</v>
      </c>
      <c r="D13" s="73">
        <v>14954.7</v>
      </c>
      <c r="E13" s="73">
        <v>104.98</v>
      </c>
      <c r="F13" s="73">
        <v>104.65</v>
      </c>
      <c r="G13" s="73">
        <v>104.95</v>
      </c>
    </row>
    <row r="14" spans="1:7" ht="20.100000000000001" customHeight="1">
      <c r="A14" s="74" t="s">
        <v>59</v>
      </c>
      <c r="B14" s="73">
        <v>311.27616</v>
      </c>
      <c r="C14" s="73">
        <v>298.64783999999986</v>
      </c>
      <c r="D14" s="73">
        <v>942.3</v>
      </c>
      <c r="E14" s="73">
        <v>105.42</v>
      </c>
      <c r="F14" s="73">
        <v>105.8</v>
      </c>
      <c r="G14" s="73">
        <v>105.58</v>
      </c>
    </row>
    <row r="15" spans="1:7" ht="20.100000000000001" customHeight="1">
      <c r="A15" s="74"/>
      <c r="B15" s="73"/>
      <c r="C15" s="73"/>
      <c r="D15" s="73"/>
      <c r="E15" s="72"/>
      <c r="F15" s="72"/>
      <c r="G15" s="72"/>
    </row>
    <row r="16" spans="1:7" ht="5.45" customHeight="1">
      <c r="A16" s="74"/>
      <c r="B16" s="73"/>
      <c r="C16" s="73"/>
      <c r="D16" s="73"/>
      <c r="E16" s="72"/>
      <c r="F16" s="72"/>
      <c r="G16" s="72"/>
    </row>
    <row r="17" spans="1:7" ht="5.45" customHeight="1">
      <c r="A17" s="71"/>
      <c r="B17" s="70"/>
      <c r="C17" s="70"/>
      <c r="D17" s="70"/>
      <c r="E17" s="70"/>
      <c r="F17" s="70"/>
      <c r="G17" s="70"/>
    </row>
    <row r="18" spans="1:7" ht="18" customHeight="1">
      <c r="A18" s="71"/>
      <c r="B18" s="70"/>
      <c r="C18" s="70"/>
      <c r="D18" s="70"/>
      <c r="E18" s="70"/>
      <c r="F18" s="70"/>
      <c r="G18" s="70"/>
    </row>
    <row r="19" spans="1:7" ht="18" customHeight="1">
      <c r="A19" s="69"/>
      <c r="B19" s="69"/>
      <c r="C19" s="69"/>
      <c r="D19" s="69"/>
      <c r="E19" s="69"/>
      <c r="F19" s="69"/>
      <c r="G19" s="69"/>
    </row>
    <row r="20" spans="1:7" ht="18" customHeight="1">
      <c r="A20" s="69"/>
      <c r="B20" s="69"/>
      <c r="C20" s="69"/>
      <c r="D20" s="69"/>
      <c r="E20" s="69"/>
      <c r="F20" s="69"/>
      <c r="G20" s="69"/>
    </row>
    <row r="21" spans="1:7" ht="18" customHeight="1">
      <c r="A21" s="69"/>
      <c r="B21" s="69"/>
      <c r="C21" s="69"/>
      <c r="D21" s="69"/>
      <c r="E21" s="69"/>
      <c r="F21" s="69"/>
      <c r="G21" s="69"/>
    </row>
    <row r="22" spans="1:7" ht="18" customHeight="1">
      <c r="A22" s="69"/>
      <c r="B22" s="69"/>
      <c r="C22" s="69"/>
      <c r="D22" s="69"/>
      <c r="E22" s="69"/>
      <c r="F22" s="69"/>
      <c r="G22" s="69"/>
    </row>
    <row r="23" spans="1:7" ht="18" customHeight="1">
      <c r="A23" s="69"/>
      <c r="B23" s="69"/>
      <c r="C23" s="69"/>
      <c r="D23" s="69"/>
      <c r="E23" s="69"/>
      <c r="F23" s="69"/>
      <c r="G23" s="69"/>
    </row>
    <row r="24" spans="1:7" ht="18" customHeight="1">
      <c r="A24" s="69"/>
      <c r="B24" s="69"/>
      <c r="C24" s="69"/>
      <c r="D24" s="69"/>
      <c r="E24" s="69"/>
      <c r="F24" s="69"/>
      <c r="G24" s="69"/>
    </row>
    <row r="25" spans="1:7" ht="18" customHeight="1"/>
    <row r="26" spans="1:7" ht="18" customHeight="1"/>
    <row r="27" spans="1:7" ht="18" customHeight="1"/>
    <row r="28" spans="1:7" ht="18" customHeight="1"/>
    <row r="29" spans="1:7" ht="18" customHeight="1"/>
    <row r="30" spans="1:7" ht="18" customHeight="1"/>
    <row r="31" spans="1:7" ht="18" customHeight="1"/>
    <row r="32" spans="1:7" ht="18" customHeight="1"/>
    <row r="33" s="68" customFormat="1" ht="18" customHeight="1"/>
    <row r="34" s="68" customFormat="1" ht="18" customHeight="1"/>
    <row r="35" s="68" customFormat="1" ht="18" customHeight="1"/>
    <row r="36" s="68" customFormat="1" ht="18" customHeight="1"/>
    <row r="37" s="68" customFormat="1" ht="18" customHeight="1"/>
    <row r="38" s="68" customFormat="1" ht="18" customHeight="1"/>
    <row r="39" s="68" customFormat="1" ht="18" customHeight="1"/>
    <row r="40" s="68" customFormat="1" ht="18" customHeight="1"/>
    <row r="41" s="68" customFormat="1" ht="18" customHeight="1"/>
    <row r="42" s="68" customFormat="1" ht="18" customHeight="1"/>
    <row r="43" s="68" customFormat="1" ht="18" customHeight="1"/>
    <row r="44" s="68" customFormat="1" ht="18" customHeight="1"/>
    <row r="45" s="68" customFormat="1" ht="18" customHeight="1"/>
  </sheetData>
  <mergeCells count="1">
    <mergeCell ref="E3:G3"/>
  </mergeCells>
  <pageMargins left="0.73" right="0.2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01B8C-3747-42E3-A86D-6F52DCAD1960}">
  <sheetPr>
    <tabColor rgb="FFC00000"/>
  </sheetPr>
  <dimension ref="A1:M47"/>
  <sheetViews>
    <sheetView topLeftCell="A16" workbookViewId="0">
      <selection activeCell="B23" sqref="B23:D33"/>
    </sheetView>
  </sheetViews>
  <sheetFormatPr defaultColWidth="9.28515625" defaultRowHeight="12.75"/>
  <cols>
    <col min="1" max="1" width="48.5703125" style="781" customWidth="1"/>
    <col min="2" max="4" width="11.28515625" style="781" customWidth="1"/>
    <col min="5" max="5" width="10.5703125" style="781" customWidth="1"/>
    <col min="6" max="16384" width="9.28515625" style="781"/>
  </cols>
  <sheetData>
    <row r="1" spans="1:13" ht="18" customHeight="1">
      <c r="A1" s="631" t="s">
        <v>602</v>
      </c>
      <c r="B1" s="800"/>
      <c r="C1" s="800"/>
      <c r="D1" s="800"/>
      <c r="E1" s="799"/>
      <c r="F1" s="799"/>
      <c r="G1" s="799"/>
      <c r="H1" s="799"/>
    </row>
    <row r="2" spans="1:13" ht="18" customHeight="1">
      <c r="A2" s="800"/>
      <c r="B2" s="800"/>
      <c r="C2" s="800"/>
      <c r="D2" s="800"/>
      <c r="E2" s="799"/>
      <c r="F2" s="799"/>
      <c r="G2" s="799"/>
      <c r="H2" s="799"/>
    </row>
    <row r="3" spans="1:13" ht="18" customHeight="1">
      <c r="A3" s="782"/>
      <c r="B3" s="782"/>
      <c r="C3" s="782"/>
      <c r="D3" s="782"/>
    </row>
    <row r="4" spans="1:13" ht="18" customHeight="1">
      <c r="A4" s="798"/>
      <c r="B4" s="797" t="s">
        <v>601</v>
      </c>
      <c r="C4" s="797" t="s">
        <v>600</v>
      </c>
      <c r="D4" s="797" t="s">
        <v>599</v>
      </c>
    </row>
    <row r="5" spans="1:13" ht="18" customHeight="1">
      <c r="A5" s="782"/>
      <c r="B5" s="430">
        <v>2024</v>
      </c>
      <c r="C5" s="430">
        <v>2024</v>
      </c>
      <c r="D5" s="430" t="s">
        <v>329</v>
      </c>
    </row>
    <row r="6" spans="1:13" ht="18" customHeight="1">
      <c r="A6" s="782"/>
      <c r="B6" s="782"/>
      <c r="C6" s="782"/>
      <c r="D6" s="782"/>
      <c r="G6" s="796"/>
    </row>
    <row r="7" spans="1:13" ht="18" customHeight="1">
      <c r="A7" s="782"/>
      <c r="B7" s="794" t="s">
        <v>598</v>
      </c>
      <c r="C7" s="794"/>
      <c r="D7" s="794"/>
      <c r="G7" s="786"/>
      <c r="I7" s="786"/>
      <c r="J7" s="788"/>
      <c r="K7" s="787"/>
      <c r="L7" s="786"/>
      <c r="M7" s="785"/>
    </row>
    <row r="8" spans="1:13" ht="18" customHeight="1">
      <c r="A8" s="782"/>
      <c r="B8" s="795"/>
      <c r="C8" s="795"/>
      <c r="D8" s="795"/>
      <c r="G8" s="786"/>
      <c r="I8" s="786"/>
      <c r="J8" s="788"/>
      <c r="K8" s="787"/>
      <c r="L8" s="786"/>
      <c r="M8" s="785"/>
    </row>
    <row r="9" spans="1:13" ht="18" customHeight="1">
      <c r="A9" s="792" t="s">
        <v>596</v>
      </c>
      <c r="B9" s="789">
        <v>52540.800000000003</v>
      </c>
      <c r="C9" s="789">
        <v>52654.9</v>
      </c>
      <c r="D9" s="789">
        <v>52529.299999999996</v>
      </c>
      <c r="E9" s="787"/>
      <c r="G9" s="786"/>
      <c r="I9" s="786"/>
      <c r="J9" s="788"/>
      <c r="K9" s="787"/>
      <c r="L9" s="786"/>
      <c r="M9" s="785"/>
    </row>
    <row r="10" spans="1:13" ht="18" customHeight="1">
      <c r="A10" s="791" t="s">
        <v>595</v>
      </c>
      <c r="B10" s="783"/>
      <c r="C10" s="783"/>
      <c r="D10" s="783"/>
      <c r="E10" s="787"/>
      <c r="G10" s="786"/>
      <c r="I10" s="786"/>
      <c r="J10" s="788"/>
      <c r="K10" s="787"/>
      <c r="L10" s="786"/>
      <c r="M10" s="785"/>
    </row>
    <row r="11" spans="1:13" ht="18" customHeight="1">
      <c r="A11" s="784" t="s">
        <v>594</v>
      </c>
      <c r="B11" s="783">
        <v>27881.3</v>
      </c>
      <c r="C11" s="783">
        <v>28061.599999999999</v>
      </c>
      <c r="D11" s="783">
        <v>27932.866666666669</v>
      </c>
      <c r="E11" s="787"/>
      <c r="G11" s="786"/>
      <c r="I11" s="786"/>
      <c r="J11" s="788"/>
      <c r="K11" s="787"/>
      <c r="L11" s="786"/>
      <c r="M11" s="785"/>
    </row>
    <row r="12" spans="1:13" ht="18" customHeight="1">
      <c r="A12" s="784" t="s">
        <v>593</v>
      </c>
      <c r="B12" s="783">
        <v>24659.5</v>
      </c>
      <c r="C12" s="783">
        <v>24593.3</v>
      </c>
      <c r="D12" s="783">
        <v>24596.400000000001</v>
      </c>
      <c r="E12" s="787"/>
      <c r="G12" s="786"/>
      <c r="I12" s="786"/>
      <c r="J12" s="788"/>
      <c r="K12" s="787"/>
      <c r="L12" s="786"/>
      <c r="M12" s="785"/>
    </row>
    <row r="13" spans="1:13" ht="18" customHeight="1">
      <c r="A13" s="791" t="s">
        <v>592</v>
      </c>
      <c r="B13" s="783"/>
      <c r="C13" s="783"/>
      <c r="D13" s="783"/>
      <c r="E13" s="787"/>
      <c r="G13" s="786"/>
      <c r="I13" s="786"/>
      <c r="J13" s="788"/>
      <c r="K13" s="787"/>
      <c r="L13" s="786"/>
      <c r="M13" s="785"/>
    </row>
    <row r="14" spans="1:13" ht="18" customHeight="1">
      <c r="A14" s="784" t="s">
        <v>591</v>
      </c>
      <c r="B14" s="783">
        <v>20240.599999999999</v>
      </c>
      <c r="C14" s="783">
        <v>20401.099999999999</v>
      </c>
      <c r="D14" s="783">
        <v>20239.599999999999</v>
      </c>
      <c r="E14" s="787"/>
      <c r="G14" s="786"/>
      <c r="I14" s="786"/>
      <c r="J14" s="788"/>
      <c r="K14" s="787"/>
      <c r="L14" s="786"/>
      <c r="M14" s="785"/>
    </row>
    <row r="15" spans="1:13" ht="18" customHeight="1">
      <c r="A15" s="784" t="s">
        <v>590</v>
      </c>
      <c r="B15" s="783">
        <v>32300.2</v>
      </c>
      <c r="C15" s="783">
        <v>32253.8</v>
      </c>
      <c r="D15" s="783">
        <v>32289.666666666668</v>
      </c>
      <c r="G15" s="786"/>
      <c r="I15" s="786"/>
      <c r="J15" s="788"/>
      <c r="K15" s="787"/>
      <c r="L15" s="786"/>
      <c r="M15" s="785"/>
    </row>
    <row r="16" spans="1:13" ht="18" customHeight="1">
      <c r="A16" s="790" t="s">
        <v>589</v>
      </c>
      <c r="B16" s="789">
        <v>51449.563319044493</v>
      </c>
      <c r="C16" s="789">
        <v>51564.249796201795</v>
      </c>
      <c r="D16" s="789">
        <v>51445.59687717833</v>
      </c>
      <c r="E16" s="787"/>
      <c r="G16" s="786"/>
      <c r="I16" s="786"/>
      <c r="J16" s="788"/>
      <c r="K16" s="787"/>
      <c r="L16" s="786"/>
      <c r="M16" s="785"/>
    </row>
    <row r="17" spans="1:13" ht="18" customHeight="1">
      <c r="A17" s="784" t="s">
        <v>588</v>
      </c>
      <c r="B17" s="783">
        <v>13666.9</v>
      </c>
      <c r="C17" s="783">
        <v>13654.093884806984</v>
      </c>
      <c r="D17" s="783">
        <v>13702.120302481066</v>
      </c>
      <c r="E17" s="787"/>
      <c r="G17" s="786"/>
      <c r="I17" s="786"/>
      <c r="J17" s="788"/>
      <c r="K17" s="787"/>
      <c r="L17" s="786"/>
      <c r="M17" s="785"/>
    </row>
    <row r="18" spans="1:13" ht="18" customHeight="1">
      <c r="A18" s="784" t="s">
        <v>587</v>
      </c>
      <c r="B18" s="783">
        <v>17020.599999999999</v>
      </c>
      <c r="C18" s="783">
        <v>17044.580592168841</v>
      </c>
      <c r="D18" s="783">
        <v>17019.136224146572</v>
      </c>
      <c r="E18" s="787"/>
      <c r="G18" s="786"/>
      <c r="I18" s="786"/>
      <c r="J18" s="788"/>
      <c r="K18" s="787"/>
      <c r="L18" s="786"/>
      <c r="M18" s="785"/>
    </row>
    <row r="19" spans="1:13" ht="18" customHeight="1">
      <c r="A19" s="784" t="s">
        <v>21</v>
      </c>
      <c r="B19" s="783">
        <v>20762.099999999999</v>
      </c>
      <c r="C19" s="783">
        <v>20865.5</v>
      </c>
      <c r="D19" s="783">
        <v>20724.400000000001</v>
      </c>
      <c r="E19" s="787"/>
      <c r="G19" s="786"/>
      <c r="I19" s="786"/>
      <c r="J19" s="788"/>
      <c r="K19" s="787"/>
      <c r="L19" s="786"/>
      <c r="M19" s="785"/>
    </row>
    <row r="20" spans="1:13" ht="18" customHeight="1">
      <c r="A20" s="784"/>
      <c r="E20" s="787"/>
      <c r="G20" s="786"/>
      <c r="I20" s="786"/>
      <c r="J20" s="788"/>
      <c r="K20" s="787"/>
      <c r="L20" s="786"/>
      <c r="M20" s="785"/>
    </row>
    <row r="21" spans="1:13" ht="18" customHeight="1">
      <c r="A21" s="784"/>
      <c r="B21" s="794" t="s">
        <v>597</v>
      </c>
      <c r="C21" s="794"/>
      <c r="D21" s="794"/>
      <c r="G21" s="786"/>
      <c r="I21" s="786"/>
      <c r="J21" s="788"/>
      <c r="K21" s="787"/>
      <c r="L21" s="786"/>
      <c r="M21" s="785"/>
    </row>
    <row r="22" spans="1:13" ht="18" customHeight="1">
      <c r="A22" s="784"/>
      <c r="B22" s="793"/>
      <c r="C22" s="793"/>
      <c r="D22" s="793"/>
      <c r="E22" s="787"/>
      <c r="G22" s="786"/>
      <c r="I22" s="786"/>
      <c r="J22" s="788"/>
      <c r="K22" s="787"/>
      <c r="L22" s="786"/>
      <c r="M22" s="785"/>
    </row>
    <row r="23" spans="1:13" ht="18" customHeight="1">
      <c r="A23" s="792" t="s">
        <v>596</v>
      </c>
      <c r="B23" s="789">
        <v>100</v>
      </c>
      <c r="C23" s="789">
        <v>100</v>
      </c>
      <c r="D23" s="789">
        <v>100</v>
      </c>
      <c r="E23" s="787"/>
      <c r="G23" s="786"/>
      <c r="I23" s="786"/>
      <c r="J23" s="788"/>
      <c r="K23" s="787"/>
      <c r="L23" s="786"/>
      <c r="M23" s="785"/>
    </row>
    <row r="24" spans="1:13" ht="18" customHeight="1">
      <c r="A24" s="791" t="s">
        <v>595</v>
      </c>
      <c r="B24" s="783"/>
      <c r="C24" s="783"/>
      <c r="D24" s="783"/>
      <c r="E24" s="787"/>
      <c r="G24" s="786"/>
      <c r="I24" s="786"/>
      <c r="J24" s="788"/>
      <c r="K24" s="787"/>
      <c r="L24" s="786"/>
      <c r="M24" s="785"/>
    </row>
    <row r="25" spans="1:13" ht="18" customHeight="1">
      <c r="A25" s="784" t="s">
        <v>594</v>
      </c>
      <c r="B25" s="783">
        <v>53.065998233753575</v>
      </c>
      <c r="C25" s="783">
        <v>53.293425683079818</v>
      </c>
      <c r="D25" s="783">
        <v>53.175783166093346</v>
      </c>
      <c r="E25" s="787"/>
      <c r="G25" s="786"/>
      <c r="I25" s="786"/>
      <c r="J25" s="788"/>
      <c r="K25" s="787"/>
      <c r="L25" s="786"/>
      <c r="M25" s="785"/>
    </row>
    <row r="26" spans="1:13" ht="18" customHeight="1">
      <c r="A26" s="784" t="s">
        <v>593</v>
      </c>
      <c r="B26" s="783">
        <v>46.934001766246418</v>
      </c>
      <c r="C26" s="783">
        <v>46.706574316920168</v>
      </c>
      <c r="D26" s="783">
        <v>46.824153377258035</v>
      </c>
      <c r="E26" s="787"/>
      <c r="G26" s="786"/>
      <c r="I26" s="786"/>
      <c r="J26" s="788"/>
      <c r="K26" s="787"/>
      <c r="L26" s="786"/>
      <c r="M26" s="785"/>
    </row>
    <row r="27" spans="1:13" ht="18" customHeight="1">
      <c r="A27" s="791" t="s">
        <v>592</v>
      </c>
      <c r="B27" s="783"/>
      <c r="C27" s="783"/>
      <c r="D27" s="783"/>
      <c r="E27" s="787"/>
      <c r="G27" s="786"/>
      <c r="I27" s="786"/>
      <c r="J27" s="788"/>
      <c r="K27" s="787"/>
      <c r="L27" s="786"/>
      <c r="M27" s="785"/>
    </row>
    <row r="28" spans="1:13" ht="18" customHeight="1">
      <c r="A28" s="784" t="s">
        <v>591</v>
      </c>
      <c r="B28" s="783">
        <v>38.523585480236306</v>
      </c>
      <c r="C28" s="783">
        <v>38.744922125006404</v>
      </c>
      <c r="D28" s="783">
        <v>38.530115573594166</v>
      </c>
      <c r="G28" s="786"/>
      <c r="I28" s="786"/>
      <c r="J28" s="788"/>
      <c r="K28" s="787"/>
      <c r="L28" s="786"/>
      <c r="M28" s="785"/>
    </row>
    <row r="29" spans="1:13" ht="18" customHeight="1">
      <c r="A29" s="784" t="s">
        <v>590</v>
      </c>
      <c r="B29" s="783">
        <v>61.476414519763686</v>
      </c>
      <c r="C29" s="783">
        <v>61.255077874993589</v>
      </c>
      <c r="D29" s="783">
        <v>61.469820969757208</v>
      </c>
      <c r="E29" s="787"/>
      <c r="G29" s="786"/>
      <c r="I29" s="786"/>
      <c r="J29" s="788"/>
      <c r="K29" s="787"/>
      <c r="L29" s="786"/>
      <c r="M29" s="785"/>
    </row>
    <row r="30" spans="1:13" ht="18" customHeight="1">
      <c r="A30" s="790" t="s">
        <v>589</v>
      </c>
      <c r="B30" s="789">
        <v>100</v>
      </c>
      <c r="C30" s="789">
        <v>100</v>
      </c>
      <c r="D30" s="789">
        <v>100</v>
      </c>
      <c r="E30" s="787"/>
      <c r="G30" s="786"/>
      <c r="I30" s="786"/>
      <c r="J30" s="788"/>
      <c r="K30" s="787"/>
      <c r="L30" s="786"/>
      <c r="M30" s="785"/>
    </row>
    <row r="31" spans="1:13" ht="18" customHeight="1">
      <c r="A31" s="784" t="s">
        <v>588</v>
      </c>
      <c r="B31" s="783">
        <v>26.563685128384911</v>
      </c>
      <c r="C31" s="783">
        <v>26.479768325481849</v>
      </c>
      <c r="D31" s="783">
        <v>26.634194438823656</v>
      </c>
      <c r="E31" s="787"/>
      <c r="G31" s="786"/>
      <c r="I31" s="786"/>
      <c r="J31" s="788"/>
      <c r="K31" s="787"/>
      <c r="L31" s="786"/>
      <c r="M31" s="785"/>
    </row>
    <row r="32" spans="1:13" ht="18" customHeight="1">
      <c r="A32" s="784" t="s">
        <v>587</v>
      </c>
      <c r="B32" s="783">
        <v>33.299999999999997</v>
      </c>
      <c r="C32" s="783">
        <v>33.055034562772477</v>
      </c>
      <c r="D32" s="783">
        <v>33.081813133159301</v>
      </c>
    </row>
    <row r="33" spans="1:4" ht="18" customHeight="1">
      <c r="A33" s="784" t="s">
        <v>21</v>
      </c>
      <c r="B33" s="783">
        <v>40.354278366274741</v>
      </c>
      <c r="C33" s="783">
        <v>40.465051043052206</v>
      </c>
      <c r="D33" s="783">
        <v>40.284108374673181</v>
      </c>
    </row>
    <row r="34" spans="1:4" ht="18" customHeight="1">
      <c r="A34" s="782"/>
      <c r="B34" s="782"/>
      <c r="C34" s="782"/>
      <c r="D34" s="782"/>
    </row>
    <row r="35" spans="1:4" ht="18" customHeight="1"/>
    <row r="36" spans="1:4" ht="18" customHeight="1"/>
    <row r="37" spans="1:4" ht="18" customHeight="1"/>
    <row r="38" spans="1:4" ht="18" customHeight="1"/>
    <row r="39" spans="1:4" ht="18" customHeight="1"/>
    <row r="40" spans="1:4" ht="18" customHeight="1"/>
    <row r="41" spans="1:4" ht="18" customHeight="1"/>
    <row r="42" spans="1:4" ht="18" customHeight="1"/>
    <row r="43" spans="1:4" ht="18" customHeight="1"/>
    <row r="44" spans="1:4" ht="18" customHeight="1"/>
    <row r="45" spans="1:4" ht="18" customHeight="1"/>
    <row r="46" spans="1:4" ht="18" customHeight="1"/>
    <row r="47" spans="1:4" ht="18" customHeight="1"/>
  </sheetData>
  <mergeCells count="2">
    <mergeCell ref="B7:D7"/>
    <mergeCell ref="B21:D21"/>
  </mergeCells>
  <pageMargins left="0.86614173228346503" right="0.2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C9C92-9510-4112-BF3D-00ABF8289D9D}">
  <sheetPr>
    <tabColor rgb="FFC00000"/>
  </sheetPr>
  <dimension ref="A1:H24"/>
  <sheetViews>
    <sheetView topLeftCell="A7" workbookViewId="0">
      <selection activeCell="B23" sqref="B23:D33"/>
    </sheetView>
  </sheetViews>
  <sheetFormatPr defaultColWidth="9.28515625" defaultRowHeight="12.75"/>
  <cols>
    <col min="1" max="1" width="51.140625" style="801" customWidth="1"/>
    <col min="2" max="2" width="12.28515625" style="801" customWidth="1"/>
    <col min="3" max="4" width="11.28515625" style="801" customWidth="1"/>
    <col min="5" max="16384" width="9.28515625" style="801"/>
  </cols>
  <sheetData>
    <row r="1" spans="1:8" ht="20.100000000000001" customHeight="1">
      <c r="A1" s="816" t="s">
        <v>610</v>
      </c>
      <c r="B1" s="815"/>
      <c r="C1" s="815"/>
      <c r="D1" s="815"/>
      <c r="E1" s="814"/>
      <c r="F1" s="814"/>
      <c r="G1" s="814"/>
      <c r="H1" s="814"/>
    </row>
    <row r="2" spans="1:8" ht="8.4499999999999993" customHeight="1">
      <c r="A2" s="815"/>
      <c r="B2" s="815"/>
      <c r="C2" s="815"/>
      <c r="D2" s="815"/>
      <c r="E2" s="814"/>
      <c r="F2" s="814"/>
      <c r="G2" s="814"/>
      <c r="H2" s="814"/>
    </row>
    <row r="3" spans="1:8" ht="20.100000000000001" customHeight="1">
      <c r="A3" s="802"/>
      <c r="B3" s="802"/>
      <c r="C3" s="802"/>
      <c r="D3" s="813" t="s">
        <v>124</v>
      </c>
    </row>
    <row r="4" spans="1:8" ht="20.100000000000001" customHeight="1">
      <c r="A4" s="812"/>
      <c r="B4" s="811" t="s">
        <v>79</v>
      </c>
      <c r="C4" s="810" t="s">
        <v>44</v>
      </c>
      <c r="D4" s="810"/>
    </row>
    <row r="5" spans="1:8" ht="20.100000000000001" customHeight="1">
      <c r="B5" s="809"/>
      <c r="C5" s="808" t="s">
        <v>591</v>
      </c>
      <c r="D5" s="808" t="s">
        <v>590</v>
      </c>
    </row>
    <row r="6" spans="1:8" ht="20.100000000000001" customHeight="1"/>
    <row r="7" spans="1:8" ht="20.100000000000001" customHeight="1">
      <c r="A7" s="807" t="s">
        <v>609</v>
      </c>
    </row>
    <row r="8" spans="1:8" ht="20.100000000000001" customHeight="1">
      <c r="A8" s="804" t="s">
        <v>606</v>
      </c>
      <c r="B8" s="803">
        <v>2.2440311173725687</v>
      </c>
      <c r="C8" s="803">
        <v>2.637016642435404</v>
      </c>
      <c r="D8" s="803">
        <v>1.9875128474129644</v>
      </c>
    </row>
    <row r="9" spans="1:8" ht="20.100000000000001" customHeight="1">
      <c r="A9" s="804" t="s">
        <v>605</v>
      </c>
      <c r="B9" s="803">
        <v>2.2901715129485907</v>
      </c>
      <c r="C9" s="803">
        <v>2.714148757142727</v>
      </c>
      <c r="D9" s="803">
        <v>2.0115086305591134</v>
      </c>
    </row>
    <row r="10" spans="1:8" ht="20.100000000000001" customHeight="1">
      <c r="A10" s="804" t="s">
        <v>604</v>
      </c>
      <c r="B10" s="803">
        <v>2.2396357369152224</v>
      </c>
      <c r="C10" s="803">
        <v>2.2931946994128825</v>
      </c>
      <c r="D10" s="803">
        <v>2.2040726066292491</v>
      </c>
    </row>
    <row r="11" spans="1:8" ht="20.100000000000001" customHeight="1">
      <c r="A11" s="804" t="s">
        <v>603</v>
      </c>
      <c r="B11" s="803">
        <v>2.2579461224121271</v>
      </c>
      <c r="C11" s="803">
        <v>2.5481200329970046</v>
      </c>
      <c r="D11" s="803">
        <v>2.0676980282004425</v>
      </c>
    </row>
    <row r="12" spans="1:8" ht="20.100000000000001" customHeight="1">
      <c r="A12" s="802"/>
      <c r="B12" s="806"/>
      <c r="C12" s="806"/>
      <c r="D12" s="806"/>
    </row>
    <row r="13" spans="1:8" ht="20.100000000000001" customHeight="1">
      <c r="A13" s="807" t="s">
        <v>608</v>
      </c>
    </row>
    <row r="14" spans="1:8" ht="20.100000000000001" customHeight="1">
      <c r="A14" s="804" t="s">
        <v>606</v>
      </c>
      <c r="B14" s="803">
        <v>7.992074157861401</v>
      </c>
      <c r="C14" s="803">
        <v>10.178362558156365</v>
      </c>
      <c r="D14" s="803">
        <v>6.8713746926512638</v>
      </c>
    </row>
    <row r="15" spans="1:8" ht="20.100000000000001" customHeight="1">
      <c r="A15" s="804" t="s">
        <v>605</v>
      </c>
      <c r="B15" s="803">
        <v>8.0118949686444694</v>
      </c>
      <c r="C15" s="803">
        <v>10.188797124147335</v>
      </c>
      <c r="D15" s="803">
        <v>6.8600604324502834</v>
      </c>
    </row>
    <row r="16" spans="1:8" ht="20.100000000000001" customHeight="1">
      <c r="A16" s="804" t="s">
        <v>604</v>
      </c>
      <c r="B16" s="803">
        <v>7.7503317589308178</v>
      </c>
      <c r="C16" s="803">
        <v>8.3302316173836495</v>
      </c>
      <c r="D16" s="803">
        <v>7.4420641544025194</v>
      </c>
    </row>
    <row r="17" spans="1:4" ht="20.100000000000001" customHeight="1">
      <c r="A17" s="804" t="s">
        <v>603</v>
      </c>
      <c r="B17" s="803">
        <v>7.9181002951455639</v>
      </c>
      <c r="C17" s="803">
        <v>9.565797099895784</v>
      </c>
      <c r="D17" s="803">
        <v>7.0578330931680222</v>
      </c>
    </row>
    <row r="18" spans="1:4" ht="20.100000000000001" customHeight="1">
      <c r="A18" s="804"/>
      <c r="B18" s="806"/>
      <c r="C18" s="806"/>
      <c r="D18" s="806"/>
    </row>
    <row r="19" spans="1:4" ht="20.100000000000001" customHeight="1">
      <c r="A19" s="807" t="s">
        <v>607</v>
      </c>
      <c r="B19" s="806"/>
      <c r="C19" s="805"/>
      <c r="D19" s="805"/>
    </row>
    <row r="20" spans="1:4" ht="20.100000000000001" customHeight="1">
      <c r="A20" s="804" t="s">
        <v>606</v>
      </c>
      <c r="B20" s="803">
        <v>2.0349233928432566</v>
      </c>
      <c r="C20" s="803">
        <v>1.1994304551939829</v>
      </c>
      <c r="D20" s="803">
        <v>2.5766709905704754</v>
      </c>
    </row>
    <row r="21" spans="1:4" ht="20.100000000000001" customHeight="1">
      <c r="A21" s="804" t="s">
        <v>605</v>
      </c>
      <c r="B21" s="803">
        <v>2.0637867513371164</v>
      </c>
      <c r="C21" s="803">
        <v>1.533392223484521</v>
      </c>
      <c r="D21" s="803">
        <v>2.4098936246778315</v>
      </c>
    </row>
    <row r="22" spans="1:4" ht="20.100000000000001" customHeight="1">
      <c r="A22" s="804" t="s">
        <v>604</v>
      </c>
      <c r="B22" s="803">
        <v>1.8713111744743314</v>
      </c>
      <c r="C22" s="803">
        <v>1.0930573163289592</v>
      </c>
      <c r="D22" s="803">
        <v>2.3876005067282753</v>
      </c>
    </row>
    <row r="23" spans="1:4" ht="20.100000000000001" customHeight="1">
      <c r="A23" s="804" t="s">
        <v>603</v>
      </c>
      <c r="B23" s="803">
        <v>1.9900071062182347</v>
      </c>
      <c r="C23" s="803">
        <v>1.2752933316691546</v>
      </c>
      <c r="D23" s="803">
        <v>2.4580550406588606</v>
      </c>
    </row>
    <row r="24" spans="1:4" ht="20.100000000000001" customHeight="1">
      <c r="A24" s="802"/>
      <c r="B24" s="802"/>
      <c r="C24" s="802"/>
      <c r="D24" s="802"/>
    </row>
  </sheetData>
  <mergeCells count="2">
    <mergeCell ref="B4:B5"/>
    <mergeCell ref="C4:D4"/>
  </mergeCells>
  <pageMargins left="0.86614173228346503" right="0.2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26CBD-951F-4FBD-A748-07A8CA8FB340}">
  <sheetPr>
    <tabColor rgb="FFC00000"/>
  </sheetPr>
  <dimension ref="A1:E35"/>
  <sheetViews>
    <sheetView workbookViewId="0">
      <selection activeCell="B23" sqref="B23:D33"/>
    </sheetView>
  </sheetViews>
  <sheetFormatPr defaultColWidth="9.28515625" defaultRowHeight="12.75"/>
  <cols>
    <col min="1" max="1" width="45.85546875" style="801" customWidth="1"/>
    <col min="2" max="3" width="11.28515625" style="781" customWidth="1"/>
    <col min="4" max="4" width="14" style="781" customWidth="1"/>
    <col min="5" max="16384" width="9.28515625" style="801"/>
  </cols>
  <sheetData>
    <row r="1" spans="1:5" ht="20.100000000000001" customHeight="1">
      <c r="A1" s="816" t="s">
        <v>612</v>
      </c>
      <c r="B1" s="800"/>
      <c r="C1" s="800"/>
      <c r="D1" s="800"/>
      <c r="E1" s="814"/>
    </row>
    <row r="2" spans="1:5" ht="18" customHeight="1">
      <c r="A2" s="815"/>
      <c r="B2" s="800"/>
      <c r="C2" s="800"/>
      <c r="D2" s="800"/>
      <c r="E2" s="814"/>
    </row>
    <row r="3" spans="1:5" ht="20.100000000000001" customHeight="1">
      <c r="A3" s="802"/>
      <c r="B3" s="782"/>
      <c r="C3" s="782"/>
      <c r="D3" s="822" t="s">
        <v>124</v>
      </c>
    </row>
    <row r="4" spans="1:5" ht="20.100000000000001" customHeight="1">
      <c r="A4" s="812"/>
      <c r="B4" s="797" t="s">
        <v>601</v>
      </c>
      <c r="C4" s="797" t="s">
        <v>600</v>
      </c>
      <c r="D4" s="797" t="s">
        <v>599</v>
      </c>
    </row>
    <row r="5" spans="1:5" ht="20.100000000000001" customHeight="1">
      <c r="B5" s="430">
        <v>2024</v>
      </c>
      <c r="C5" s="430">
        <v>2024</v>
      </c>
      <c r="D5" s="430" t="s">
        <v>329</v>
      </c>
    </row>
    <row r="6" spans="1:5" ht="20.100000000000001" customHeight="1">
      <c r="B6" s="821"/>
      <c r="C6" s="821"/>
      <c r="D6" s="821"/>
    </row>
    <row r="7" spans="1:5" ht="21.95" customHeight="1">
      <c r="A7" s="820" t="s">
        <v>79</v>
      </c>
      <c r="B7" s="789">
        <v>65.206343544258274</v>
      </c>
      <c r="C7" s="789">
        <v>63.9</v>
      </c>
      <c r="D7" s="789">
        <v>64.647949585829778</v>
      </c>
    </row>
    <row r="8" spans="1:5" ht="21.95" customHeight="1">
      <c r="A8" s="791" t="s">
        <v>595</v>
      </c>
      <c r="B8" s="783"/>
      <c r="C8" s="783"/>
      <c r="D8" s="783"/>
    </row>
    <row r="9" spans="1:5" ht="21.95" customHeight="1">
      <c r="A9" s="784" t="s">
        <v>594</v>
      </c>
      <c r="B9" s="783">
        <v>68.439847019499638</v>
      </c>
      <c r="C9" s="783">
        <v>67.1333872086594</v>
      </c>
      <c r="D9" s="783">
        <v>67.814051762708232</v>
      </c>
    </row>
    <row r="10" spans="1:5" ht="21.95" customHeight="1">
      <c r="A10" s="784" t="s">
        <v>593</v>
      </c>
      <c r="B10" s="783">
        <v>61.550114301862415</v>
      </c>
      <c r="C10" s="783">
        <v>60.303098870575141</v>
      </c>
      <c r="D10" s="783">
        <v>61.08710266314344</v>
      </c>
    </row>
    <row r="11" spans="1:5" ht="21.95" customHeight="1">
      <c r="A11" s="791" t="s">
        <v>592</v>
      </c>
      <c r="B11" s="783"/>
      <c r="C11" s="783"/>
      <c r="D11" s="783"/>
    </row>
    <row r="12" spans="1:5" ht="21.95" customHeight="1">
      <c r="A12" s="784" t="s">
        <v>591</v>
      </c>
      <c r="B12" s="783">
        <v>50.131562400624865</v>
      </c>
      <c r="C12" s="783">
        <v>48.468121848600376</v>
      </c>
      <c r="D12" s="783">
        <v>49.286127568295228</v>
      </c>
    </row>
    <row r="13" spans="1:5" ht="21.95" customHeight="1">
      <c r="A13" s="784" t="s">
        <v>590</v>
      </c>
      <c r="B13" s="783">
        <v>74.582436837800103</v>
      </c>
      <c r="C13" s="783">
        <v>73.716257957528256</v>
      </c>
      <c r="D13" s="783">
        <v>74.249555618575357</v>
      </c>
    </row>
    <row r="14" spans="1:5" ht="6.75" customHeight="1">
      <c r="A14" s="819"/>
      <c r="B14" s="818"/>
      <c r="C14" s="818"/>
      <c r="D14" s="818"/>
    </row>
    <row r="15" spans="1:5" ht="21.95" customHeight="1">
      <c r="A15" s="817" t="s">
        <v>611</v>
      </c>
      <c r="B15" s="783"/>
      <c r="C15" s="783"/>
      <c r="D15" s="783"/>
    </row>
    <row r="16" spans="1:5" ht="21.95" customHeight="1">
      <c r="B16" s="783"/>
      <c r="C16" s="783"/>
      <c r="D16" s="783"/>
    </row>
    <row r="17" spans="2:4" ht="21.95" customHeight="1">
      <c r="B17" s="789"/>
      <c r="C17" s="789"/>
      <c r="D17" s="789"/>
    </row>
    <row r="18" spans="2:4" ht="21.95" customHeight="1">
      <c r="B18" s="783"/>
      <c r="C18" s="783"/>
      <c r="D18" s="783"/>
    </row>
    <row r="19" spans="2:4" ht="21.95" customHeight="1">
      <c r="B19" s="783"/>
      <c r="C19" s="783"/>
      <c r="D19" s="783"/>
    </row>
    <row r="20" spans="2:4">
      <c r="B20" s="783"/>
      <c r="C20" s="783"/>
      <c r="D20" s="783"/>
    </row>
    <row r="21" spans="2:4" ht="15">
      <c r="B21" s="782"/>
      <c r="C21" s="782"/>
      <c r="D21" s="793"/>
    </row>
    <row r="22" spans="2:4">
      <c r="B22" s="794"/>
      <c r="C22" s="794"/>
      <c r="D22" s="794"/>
    </row>
    <row r="23" spans="2:4">
      <c r="B23" s="793"/>
      <c r="C23" s="793"/>
      <c r="D23" s="793"/>
    </row>
    <row r="24" spans="2:4">
      <c r="B24" s="789"/>
      <c r="C24" s="789"/>
      <c r="D24" s="789"/>
    </row>
    <row r="25" spans="2:4">
      <c r="B25" s="783"/>
      <c r="C25" s="783"/>
      <c r="D25" s="783"/>
    </row>
    <row r="26" spans="2:4">
      <c r="B26" s="783"/>
      <c r="C26" s="783"/>
      <c r="D26" s="783"/>
    </row>
    <row r="27" spans="2:4">
      <c r="B27" s="783"/>
      <c r="C27" s="783"/>
      <c r="D27" s="783"/>
    </row>
    <row r="28" spans="2:4">
      <c r="B28" s="783"/>
      <c r="C28" s="783"/>
      <c r="D28" s="783"/>
    </row>
    <row r="29" spans="2:4">
      <c r="B29" s="783"/>
      <c r="C29" s="783"/>
      <c r="D29" s="783"/>
    </row>
    <row r="30" spans="2:4">
      <c r="B30" s="783"/>
      <c r="C30" s="783"/>
      <c r="D30" s="783"/>
    </row>
    <row r="31" spans="2:4">
      <c r="B31" s="789"/>
      <c r="C31" s="789"/>
      <c r="D31" s="789"/>
    </row>
    <row r="32" spans="2:4">
      <c r="B32" s="783"/>
      <c r="C32" s="783"/>
      <c r="D32" s="783"/>
    </row>
    <row r="33" spans="2:4">
      <c r="B33" s="783"/>
      <c r="C33" s="783"/>
      <c r="D33" s="783"/>
    </row>
    <row r="34" spans="2:4">
      <c r="B34" s="783"/>
      <c r="C34" s="783"/>
      <c r="D34" s="783"/>
    </row>
    <row r="35" spans="2:4" ht="15">
      <c r="B35" s="782"/>
      <c r="C35" s="782"/>
      <c r="D35" s="782"/>
    </row>
  </sheetData>
  <mergeCells count="1">
    <mergeCell ref="B22:D22"/>
  </mergeCells>
  <pageMargins left="1.02" right="0.2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2583D-33DD-4A43-A880-BF01DE8EDFFD}">
  <dimension ref="A1:O19"/>
  <sheetViews>
    <sheetView topLeftCell="A18" workbookViewId="0">
      <selection activeCell="L17" sqref="L17"/>
    </sheetView>
  </sheetViews>
  <sheetFormatPr defaultRowHeight="15"/>
  <cols>
    <col min="1" max="1" width="2.28515625" style="823" customWidth="1"/>
    <col min="2" max="2" width="34.28515625" style="823" customWidth="1"/>
    <col min="3" max="3" width="13.140625" style="823" customWidth="1"/>
    <col min="4" max="7" width="11.140625" style="823" customWidth="1"/>
    <col min="8" max="8" width="11.5703125" style="823" bestFit="1" customWidth="1"/>
    <col min="9" max="16384" width="9.140625" style="823"/>
  </cols>
  <sheetData>
    <row r="1" spans="1:15" s="850" customFormat="1" ht="21.75" customHeight="1">
      <c r="A1" s="856" t="s">
        <v>636</v>
      </c>
      <c r="C1" s="851"/>
      <c r="D1" s="851"/>
      <c r="E1" s="851"/>
      <c r="F1" s="851"/>
      <c r="G1" s="851"/>
      <c r="H1" s="851"/>
    </row>
    <row r="2" spans="1:15" s="850" customFormat="1" ht="21.75" customHeight="1">
      <c r="A2" s="851"/>
      <c r="C2" s="851"/>
      <c r="D2" s="851"/>
      <c r="E2" s="851"/>
      <c r="F2" s="851"/>
      <c r="G2" s="851"/>
      <c r="H2" s="851"/>
    </row>
    <row r="3" spans="1:15" s="850" customFormat="1" ht="21.75" customHeight="1">
      <c r="A3" s="855"/>
      <c r="B3" s="854"/>
      <c r="C3" s="853" t="s">
        <v>635</v>
      </c>
      <c r="D3" s="852" t="s">
        <v>634</v>
      </c>
      <c r="E3" s="852" t="s">
        <v>633</v>
      </c>
      <c r="F3" s="852" t="s">
        <v>632</v>
      </c>
      <c r="G3" s="851"/>
      <c r="H3" s="851"/>
    </row>
    <row r="4" spans="1:15">
      <c r="B4" s="601"/>
      <c r="C4" s="849"/>
      <c r="D4" s="848">
        <v>2024</v>
      </c>
      <c r="E4" s="848">
        <v>2024</v>
      </c>
      <c r="F4" s="848">
        <v>2024</v>
      </c>
      <c r="G4" s="601"/>
      <c r="H4" s="601"/>
    </row>
    <row r="5" spans="1:15" ht="19.5" customHeight="1">
      <c r="B5" s="601"/>
      <c r="C5" s="847"/>
      <c r="D5" s="846"/>
      <c r="E5" s="846"/>
      <c r="F5" s="846"/>
      <c r="G5" s="846"/>
      <c r="H5" s="846"/>
    </row>
    <row r="6" spans="1:15" ht="20.100000000000001" customHeight="1">
      <c r="A6" s="845" t="s">
        <v>631</v>
      </c>
      <c r="B6" s="829"/>
      <c r="C6" s="834"/>
      <c r="D6" s="601"/>
      <c r="E6" s="601"/>
    </row>
    <row r="7" spans="1:15" ht="20.100000000000001" customHeight="1">
      <c r="A7" s="829"/>
      <c r="B7" s="844" t="s">
        <v>630</v>
      </c>
      <c r="C7" s="834" t="s">
        <v>629</v>
      </c>
      <c r="D7" s="843">
        <v>5776</v>
      </c>
      <c r="E7" s="843"/>
      <c r="F7" s="843">
        <v>17629</v>
      </c>
      <c r="G7" s="601"/>
      <c r="H7" s="601"/>
    </row>
    <row r="8" spans="1:15" ht="20.100000000000001" customHeight="1">
      <c r="A8" s="829"/>
      <c r="B8" s="841" t="s">
        <v>628</v>
      </c>
      <c r="C8" s="834" t="s">
        <v>627</v>
      </c>
      <c r="D8" s="840">
        <v>2555</v>
      </c>
      <c r="E8" s="840"/>
      <c r="F8" s="840">
        <v>8045</v>
      </c>
      <c r="G8" s="601"/>
      <c r="H8" s="842"/>
    </row>
    <row r="9" spans="1:15" ht="20.100000000000001" customHeight="1">
      <c r="A9" s="829"/>
      <c r="B9" s="841" t="s">
        <v>626</v>
      </c>
      <c r="C9" s="834" t="s">
        <v>135</v>
      </c>
      <c r="D9" s="840">
        <v>2610</v>
      </c>
      <c r="E9" s="840"/>
      <c r="F9" s="840">
        <v>13167</v>
      </c>
      <c r="G9" s="601"/>
      <c r="H9" s="825"/>
    </row>
    <row r="10" spans="1:15" ht="36.75" customHeight="1">
      <c r="A10" s="835" t="s">
        <v>625</v>
      </c>
      <c r="B10" s="835"/>
      <c r="C10" s="834"/>
      <c r="D10" s="833"/>
      <c r="E10" s="833"/>
      <c r="F10" s="833"/>
      <c r="G10" s="832"/>
      <c r="H10" s="831"/>
    </row>
    <row r="11" spans="1:15" ht="32.25" customHeight="1">
      <c r="A11" s="829"/>
      <c r="B11" s="828" t="s">
        <v>624</v>
      </c>
      <c r="C11" s="827" t="s">
        <v>619</v>
      </c>
      <c r="D11" s="840">
        <v>1090</v>
      </c>
      <c r="E11" s="839">
        <v>961</v>
      </c>
      <c r="F11" s="839">
        <v>3192</v>
      </c>
      <c r="G11" s="601"/>
      <c r="H11" s="601"/>
    </row>
    <row r="12" spans="1:15" ht="32.25" customHeight="1">
      <c r="A12" s="829"/>
      <c r="B12" s="828" t="s">
        <v>623</v>
      </c>
      <c r="C12" s="827" t="s">
        <v>615</v>
      </c>
      <c r="D12" s="839">
        <v>29</v>
      </c>
      <c r="E12" s="840">
        <v>30</v>
      </c>
      <c r="F12" s="840">
        <v>85</v>
      </c>
      <c r="G12" s="601"/>
      <c r="H12" s="825"/>
    </row>
    <row r="13" spans="1:15" ht="20.100000000000001" customHeight="1">
      <c r="A13" s="829"/>
      <c r="B13" s="828" t="s">
        <v>622</v>
      </c>
      <c r="C13" s="827" t="s">
        <v>613</v>
      </c>
      <c r="D13" s="839">
        <v>34</v>
      </c>
      <c r="E13" s="838">
        <v>35</v>
      </c>
      <c r="F13" s="838">
        <v>87</v>
      </c>
      <c r="G13" s="601"/>
      <c r="H13" s="825"/>
      <c r="K13" s="837"/>
      <c r="L13" s="837"/>
      <c r="M13" s="601"/>
      <c r="N13" s="601"/>
      <c r="O13" s="836"/>
    </row>
    <row r="14" spans="1:15" ht="20.100000000000001" customHeight="1">
      <c r="A14" s="835" t="s">
        <v>621</v>
      </c>
      <c r="B14" s="835"/>
      <c r="C14" s="834"/>
      <c r="D14" s="833">
        <v>56.22</v>
      </c>
      <c r="E14" s="833">
        <v>89.43</v>
      </c>
      <c r="F14" s="833">
        <v>217.36</v>
      </c>
      <c r="G14" s="832"/>
      <c r="H14" s="831"/>
    </row>
    <row r="15" spans="1:15" ht="20.100000000000001" customHeight="1">
      <c r="A15" s="829"/>
      <c r="B15" s="828" t="s">
        <v>620</v>
      </c>
      <c r="C15" s="827" t="s">
        <v>619</v>
      </c>
      <c r="D15" s="830"/>
      <c r="E15" s="830"/>
      <c r="F15" s="830"/>
      <c r="G15" s="601"/>
      <c r="H15" s="601"/>
    </row>
    <row r="16" spans="1:15" ht="27.75" customHeight="1">
      <c r="A16" s="829"/>
      <c r="B16" s="828" t="s">
        <v>618</v>
      </c>
      <c r="C16" s="827" t="s">
        <v>617</v>
      </c>
      <c r="D16" s="830">
        <v>5669</v>
      </c>
      <c r="E16" s="830">
        <v>4692</v>
      </c>
      <c r="F16" s="830">
        <v>17342</v>
      </c>
      <c r="G16" s="601"/>
      <c r="H16" s="825"/>
    </row>
    <row r="17" spans="1:8" ht="27.75" customHeight="1">
      <c r="A17" s="829"/>
      <c r="B17" s="828" t="s">
        <v>616</v>
      </c>
      <c r="C17" s="827" t="s">
        <v>615</v>
      </c>
      <c r="D17" s="830">
        <v>5253</v>
      </c>
      <c r="E17" s="830">
        <v>4361</v>
      </c>
      <c r="F17" s="830">
        <v>15852</v>
      </c>
      <c r="G17" s="601"/>
      <c r="H17" s="825"/>
    </row>
    <row r="18" spans="1:8" ht="20.100000000000001" customHeight="1">
      <c r="A18" s="829"/>
      <c r="B18" s="828" t="s">
        <v>614</v>
      </c>
      <c r="C18" s="827" t="s">
        <v>613</v>
      </c>
      <c r="D18" s="826">
        <v>73.413640000000001</v>
      </c>
      <c r="E18" s="826">
        <v>67.891980000000004</v>
      </c>
      <c r="F18" s="826">
        <v>224.749708</v>
      </c>
      <c r="G18" s="601"/>
      <c r="H18" s="825"/>
    </row>
    <row r="19" spans="1:8">
      <c r="A19" s="824"/>
      <c r="B19" s="824"/>
      <c r="C19" s="824"/>
      <c r="D19" s="824"/>
      <c r="E19" s="824"/>
      <c r="F19" s="824"/>
    </row>
  </sheetData>
  <mergeCells count="3">
    <mergeCell ref="A10:B10"/>
    <mergeCell ref="A14:B14"/>
    <mergeCell ref="C3:C4"/>
  </mergeCells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&amp;C&amp;"Times New Roman,Regular"&amp;12&amp;P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D279D-4606-4131-A649-16782B8531D1}">
  <sheetPr>
    <tabColor rgb="FFC00000"/>
  </sheetPr>
  <dimension ref="A1:H40"/>
  <sheetViews>
    <sheetView workbookViewId="0">
      <selection activeCell="I11" sqref="I11"/>
    </sheetView>
  </sheetViews>
  <sheetFormatPr defaultColWidth="11.42578125" defaultRowHeight="12.75"/>
  <cols>
    <col min="1" max="1" width="28.5703125" style="84" customWidth="1"/>
    <col min="2" max="2" width="11.28515625" style="84" customWidth="1"/>
    <col min="3" max="3" width="10.7109375" style="84" customWidth="1"/>
    <col min="4" max="4" width="10.28515625" style="84" customWidth="1"/>
    <col min="5" max="5" width="1" style="84" customWidth="1"/>
    <col min="6" max="6" width="10.7109375" style="84" customWidth="1"/>
    <col min="7" max="7" width="11.42578125" style="84" customWidth="1"/>
    <col min="8" max="8" width="11.7109375" style="84" customWidth="1"/>
    <col min="9" max="16384" width="11.42578125" style="84"/>
  </cols>
  <sheetData>
    <row r="1" spans="1:8" ht="20.100000000000001" customHeight="1">
      <c r="A1" s="104" t="s">
        <v>83</v>
      </c>
      <c r="B1" s="103"/>
      <c r="C1" s="103"/>
      <c r="D1" s="103"/>
      <c r="E1" s="103"/>
      <c r="F1" s="103"/>
      <c r="G1" s="86"/>
      <c r="H1" s="86"/>
    </row>
    <row r="2" spans="1:8" ht="20.100000000000001" customHeight="1">
      <c r="A2" s="102"/>
      <c r="B2" s="101"/>
      <c r="C2" s="101"/>
      <c r="D2" s="101"/>
      <c r="E2" s="100"/>
      <c r="F2" s="99"/>
      <c r="G2" s="86"/>
      <c r="H2" s="99" t="s">
        <v>82</v>
      </c>
    </row>
    <row r="3" spans="1:8" s="98" customFormat="1" ht="18" customHeight="1">
      <c r="B3" s="12" t="s">
        <v>81</v>
      </c>
      <c r="C3" s="12" t="s">
        <v>80</v>
      </c>
      <c r="D3" s="12" t="s">
        <v>71</v>
      </c>
      <c r="E3" s="15"/>
      <c r="F3" s="81" t="s">
        <v>70</v>
      </c>
      <c r="G3" s="81"/>
      <c r="H3" s="81"/>
    </row>
    <row r="4" spans="1:8" s="98" customFormat="1" ht="18" customHeight="1">
      <c r="B4" s="15" t="s">
        <v>69</v>
      </c>
      <c r="C4" s="15" t="s">
        <v>68</v>
      </c>
      <c r="D4" s="15" t="s">
        <v>67</v>
      </c>
      <c r="E4" s="15"/>
      <c r="F4" s="15" t="s">
        <v>6</v>
      </c>
      <c r="G4" s="15" t="s">
        <v>7</v>
      </c>
      <c r="H4" s="15" t="s">
        <v>4</v>
      </c>
    </row>
    <row r="5" spans="1:8" ht="18" customHeight="1">
      <c r="A5" s="97"/>
      <c r="B5" s="16">
        <v>2024</v>
      </c>
      <c r="C5" s="16">
        <v>2024</v>
      </c>
      <c r="D5" s="16">
        <v>2024</v>
      </c>
      <c r="E5" s="16"/>
      <c r="F5" s="16">
        <v>2024</v>
      </c>
      <c r="G5" s="16">
        <v>2024</v>
      </c>
      <c r="H5" s="16">
        <v>2024</v>
      </c>
    </row>
    <row r="6" spans="1:8" ht="20.100000000000001" customHeight="1">
      <c r="A6" s="97"/>
      <c r="B6" s="96"/>
      <c r="C6" s="96"/>
      <c r="D6" s="96"/>
      <c r="E6" s="96"/>
      <c r="F6" s="86"/>
      <c r="G6" s="86"/>
      <c r="H6" s="86"/>
    </row>
    <row r="7" spans="1:8" ht="20.100000000000001" customHeight="1">
      <c r="A7" s="95" t="s">
        <v>79</v>
      </c>
      <c r="B7" s="91">
        <v>2435.5</v>
      </c>
      <c r="C7" s="91">
        <v>2638.3999999999996</v>
      </c>
      <c r="D7" s="91">
        <v>7019.1</v>
      </c>
      <c r="E7" s="86"/>
      <c r="F7" s="92">
        <v>102.74637192035098</v>
      </c>
      <c r="G7" s="91">
        <v>102.18831093380842</v>
      </c>
      <c r="H7" s="91">
        <v>102.43272430097483</v>
      </c>
    </row>
    <row r="8" spans="1:8" ht="20.100000000000001" customHeight="1">
      <c r="A8" s="89" t="s">
        <v>76</v>
      </c>
      <c r="B8" s="87">
        <v>1727.1</v>
      </c>
      <c r="C8" s="87">
        <v>1746</v>
      </c>
      <c r="D8" s="87">
        <v>4918.2999999999993</v>
      </c>
      <c r="E8" s="86"/>
      <c r="F8" s="90">
        <v>102.77298423088365</v>
      </c>
      <c r="G8" s="87">
        <v>101.87886567860893</v>
      </c>
      <c r="H8" s="87">
        <v>102.31537341377157</v>
      </c>
    </row>
    <row r="9" spans="1:8" ht="20.100000000000001" customHeight="1">
      <c r="A9" s="89" t="s">
        <v>75</v>
      </c>
      <c r="B9" s="87">
        <v>367.6</v>
      </c>
      <c r="C9" s="87">
        <v>521</v>
      </c>
      <c r="D9" s="87">
        <v>1081.7</v>
      </c>
      <c r="E9" s="86"/>
      <c r="F9" s="90">
        <v>104.34288958274198</v>
      </c>
      <c r="G9" s="87">
        <v>104.0959040959041</v>
      </c>
      <c r="H9" s="87">
        <v>104.14981706142885</v>
      </c>
    </row>
    <row r="10" spans="1:8" ht="20.100000000000001" customHeight="1">
      <c r="A10" s="89" t="s">
        <v>74</v>
      </c>
      <c r="B10" s="87">
        <v>340.8</v>
      </c>
      <c r="C10" s="87">
        <v>371.4</v>
      </c>
      <c r="D10" s="87">
        <v>1019.1</v>
      </c>
      <c r="E10" s="86"/>
      <c r="F10" s="90">
        <v>100.94786729857819</v>
      </c>
      <c r="G10" s="87">
        <v>101.03373231773666</v>
      </c>
      <c r="H10" s="87">
        <v>101.22169249106079</v>
      </c>
    </row>
    <row r="11" spans="1:8" ht="20.100000000000001" customHeight="1">
      <c r="A11" s="93" t="s">
        <v>78</v>
      </c>
      <c r="B11" s="91">
        <v>1075.2</v>
      </c>
      <c r="C11" s="91">
        <v>1021</v>
      </c>
      <c r="D11" s="91">
        <v>2974.3</v>
      </c>
      <c r="E11" s="94">
        <v>1934</v>
      </c>
      <c r="F11" s="91">
        <v>101.5105740181269</v>
      </c>
      <c r="G11" s="91">
        <v>100.27499508937341</v>
      </c>
      <c r="H11" s="91">
        <v>100.74518172272467</v>
      </c>
    </row>
    <row r="12" spans="1:8" ht="20.100000000000001" customHeight="1">
      <c r="A12" s="89" t="s">
        <v>76</v>
      </c>
      <c r="B12" s="87">
        <v>843</v>
      </c>
      <c r="C12" s="87">
        <v>807.49999999999989</v>
      </c>
      <c r="D12" s="87">
        <v>2323.1</v>
      </c>
      <c r="E12" s="88">
        <v>1499.6</v>
      </c>
      <c r="F12" s="87">
        <v>101.65199565898952</v>
      </c>
      <c r="G12" s="87">
        <v>100.09916945580758</v>
      </c>
      <c r="H12" s="87">
        <v>100.72843949182672</v>
      </c>
    </row>
    <row r="13" spans="1:8" ht="20.100000000000001" customHeight="1">
      <c r="A13" s="89" t="s">
        <v>75</v>
      </c>
      <c r="B13" s="87">
        <v>39.800000000000004</v>
      </c>
      <c r="C13" s="87">
        <v>33.700000000000003</v>
      </c>
      <c r="D13" s="87">
        <v>105.7</v>
      </c>
      <c r="E13" s="88">
        <v>71.400000000000006</v>
      </c>
      <c r="F13" s="87">
        <v>101.27226463104329</v>
      </c>
      <c r="G13" s="87">
        <v>100.29761904761905</v>
      </c>
      <c r="H13" s="87">
        <v>100.66666666666666</v>
      </c>
    </row>
    <row r="14" spans="1:8" ht="20.100000000000001" customHeight="1">
      <c r="A14" s="89" t="s">
        <v>74</v>
      </c>
      <c r="B14" s="87">
        <v>192.4</v>
      </c>
      <c r="C14" s="87">
        <v>179.79999999999998</v>
      </c>
      <c r="D14" s="87">
        <v>545.5</v>
      </c>
      <c r="E14" s="88">
        <v>363.1</v>
      </c>
      <c r="F14" s="87">
        <v>100.94438614900317</v>
      </c>
      <c r="G14" s="87">
        <v>101.0680157391793</v>
      </c>
      <c r="H14" s="87">
        <v>100.83179297597043</v>
      </c>
    </row>
    <row r="15" spans="1:8" ht="20.100000000000001" customHeight="1">
      <c r="A15" s="93" t="s">
        <v>77</v>
      </c>
      <c r="B15" s="91">
        <v>1360.3000000000002</v>
      </c>
      <c r="C15" s="91">
        <v>1617.3999999999999</v>
      </c>
      <c r="D15" s="91">
        <v>4044.8</v>
      </c>
      <c r="E15" s="92"/>
      <c r="F15" s="92">
        <v>103.74466137888957</v>
      </c>
      <c r="G15" s="91">
        <v>103.43416256315147</v>
      </c>
      <c r="H15" s="91">
        <v>103.71016127791597</v>
      </c>
    </row>
    <row r="16" spans="1:8" ht="20.100000000000001" customHeight="1">
      <c r="A16" s="89" t="s">
        <v>76</v>
      </c>
      <c r="B16" s="87">
        <v>884.1</v>
      </c>
      <c r="C16" s="87">
        <v>938.5</v>
      </c>
      <c r="D16" s="87">
        <v>2595.1999999999998</v>
      </c>
      <c r="E16" s="90"/>
      <c r="F16" s="90">
        <v>103.86513157894737</v>
      </c>
      <c r="G16" s="87">
        <v>103.46158086208797</v>
      </c>
      <c r="H16" s="87">
        <v>103.77894189626903</v>
      </c>
    </row>
    <row r="17" spans="1:8" ht="20.100000000000001" customHeight="1">
      <c r="A17" s="89" t="s">
        <v>75</v>
      </c>
      <c r="B17" s="87">
        <v>327.8</v>
      </c>
      <c r="C17" s="87">
        <v>487.29999999999995</v>
      </c>
      <c r="D17" s="87">
        <v>976</v>
      </c>
      <c r="E17" s="90"/>
      <c r="F17" s="90">
        <v>104.72843450479235</v>
      </c>
      <c r="G17" s="87">
        <v>104.36924394945383</v>
      </c>
      <c r="H17" s="87">
        <v>104.54155955441304</v>
      </c>
    </row>
    <row r="18" spans="1:8" ht="20.100000000000001" customHeight="1">
      <c r="A18" s="89" t="s">
        <v>74</v>
      </c>
      <c r="B18" s="87">
        <v>148.4</v>
      </c>
      <c r="C18" s="87">
        <v>191.60000000000002</v>
      </c>
      <c r="D18" s="87">
        <v>473.6</v>
      </c>
      <c r="E18" s="88"/>
      <c r="F18" s="88">
        <v>100.95238095238095</v>
      </c>
      <c r="G18" s="87">
        <v>101.00158144438589</v>
      </c>
      <c r="H18" s="87">
        <v>101.67453842851009</v>
      </c>
    </row>
    <row r="19" spans="1:8" ht="20.100000000000001" customHeight="1">
      <c r="A19" s="85"/>
      <c r="B19" s="85"/>
      <c r="C19" s="85"/>
      <c r="D19" s="86"/>
      <c r="E19" s="86"/>
      <c r="F19" s="86"/>
      <c r="G19" s="86"/>
      <c r="H19" s="86"/>
    </row>
    <row r="20" spans="1:8" ht="20.100000000000001" customHeight="1">
      <c r="A20" s="85"/>
      <c r="B20" s="85"/>
      <c r="C20" s="85"/>
      <c r="D20" s="86"/>
      <c r="E20" s="86"/>
      <c r="F20" s="86"/>
      <c r="G20" s="86"/>
      <c r="H20" s="86"/>
    </row>
    <row r="21" spans="1:8" ht="20.100000000000001" customHeight="1">
      <c r="A21" s="85"/>
      <c r="B21" s="85"/>
      <c r="C21" s="85"/>
      <c r="D21" s="86"/>
      <c r="E21" s="86"/>
      <c r="F21" s="86"/>
      <c r="G21" s="86"/>
      <c r="H21" s="86"/>
    </row>
    <row r="22" spans="1:8" ht="20.100000000000001" customHeight="1">
      <c r="A22" s="85"/>
      <c r="B22" s="85"/>
      <c r="C22" s="85"/>
      <c r="D22" s="86"/>
      <c r="E22" s="86"/>
      <c r="F22" s="86"/>
      <c r="G22" s="86"/>
      <c r="H22" s="86"/>
    </row>
    <row r="23" spans="1:8" ht="20.100000000000001" customHeight="1">
      <c r="A23" s="85"/>
      <c r="B23" s="85"/>
      <c r="C23" s="85"/>
      <c r="D23" s="85"/>
      <c r="E23" s="85"/>
    </row>
    <row r="24" spans="1:8" ht="20.100000000000001" customHeight="1">
      <c r="A24" s="85"/>
      <c r="B24" s="85"/>
      <c r="C24" s="85"/>
    </row>
    <row r="25" spans="1:8" ht="20.100000000000001" customHeight="1">
      <c r="A25" s="85"/>
      <c r="B25" s="85"/>
      <c r="C25" s="85"/>
    </row>
    <row r="26" spans="1:8" ht="20.100000000000001" customHeight="1">
      <c r="A26" s="85"/>
      <c r="B26" s="85"/>
      <c r="C26" s="85"/>
    </row>
    <row r="27" spans="1:8" ht="20.100000000000001" customHeight="1">
      <c r="A27" s="85"/>
      <c r="B27" s="85"/>
      <c r="C27" s="85"/>
    </row>
    <row r="28" spans="1:8" ht="20.100000000000001" customHeight="1">
      <c r="A28" s="85"/>
    </row>
    <row r="29" spans="1:8" ht="20.100000000000001" customHeight="1"/>
    <row r="30" spans="1:8" ht="20.100000000000001" customHeight="1"/>
    <row r="31" spans="1:8" ht="20.100000000000001" customHeight="1"/>
    <row r="32" spans="1:8" ht="20.100000000000001" customHeight="1"/>
    <row r="33" s="84" customFormat="1" ht="20.100000000000001" customHeight="1"/>
    <row r="34" s="84" customFormat="1" ht="20.100000000000001" customHeight="1"/>
    <row r="35" s="84" customFormat="1" ht="20.100000000000001" customHeight="1"/>
    <row r="36" s="84" customFormat="1" ht="20.100000000000001" customHeight="1"/>
    <row r="37" s="84" customFormat="1" ht="20.100000000000001" customHeight="1"/>
    <row r="38" s="84" customFormat="1" ht="20.100000000000001" customHeight="1"/>
    <row r="39" s="84" customFormat="1" ht="20.100000000000001" customHeight="1"/>
    <row r="40" s="84" customFormat="1" ht="20.100000000000001" customHeight="1"/>
  </sheetData>
  <mergeCells count="1">
    <mergeCell ref="F3:H3"/>
  </mergeCells>
  <pageMargins left="0.86614173228346503" right="0.2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5730F-1058-41D1-989B-CF444C29CA9A}">
  <sheetPr>
    <tabColor rgb="FFC00000"/>
  </sheetPr>
  <dimension ref="A1:DP62"/>
  <sheetViews>
    <sheetView workbookViewId="0">
      <selection activeCell="H45" sqref="H45"/>
    </sheetView>
  </sheetViews>
  <sheetFormatPr defaultColWidth="14.28515625" defaultRowHeight="16.5" customHeight="1"/>
  <cols>
    <col min="1" max="1" width="45.140625" style="105" customWidth="1"/>
    <col min="2" max="2" width="13.28515625" style="105" customWidth="1"/>
    <col min="3" max="3" width="11" style="105" customWidth="1"/>
    <col min="4" max="4" width="9.85546875" style="105" customWidth="1"/>
    <col min="5" max="5" width="13.85546875" style="105" customWidth="1"/>
    <col min="6" max="16384" width="14.28515625" style="105"/>
  </cols>
  <sheetData>
    <row r="1" spans="1:120" ht="20.100000000000001" customHeight="1">
      <c r="A1" s="140" t="s">
        <v>125</v>
      </c>
      <c r="B1" s="140"/>
      <c r="C1" s="140"/>
      <c r="D1" s="140"/>
      <c r="E1" s="140"/>
    </row>
    <row r="2" spans="1:120" ht="12" customHeight="1">
      <c r="A2" s="139"/>
      <c r="B2" s="139"/>
      <c r="C2" s="139"/>
      <c r="D2" s="139"/>
      <c r="E2" s="139"/>
    </row>
    <row r="3" spans="1:120" ht="20.100000000000001" customHeight="1">
      <c r="A3" s="138"/>
      <c r="C3" s="137"/>
      <c r="D3" s="137"/>
      <c r="E3" s="136" t="s">
        <v>124</v>
      </c>
    </row>
    <row r="4" spans="1:120" ht="24" customHeight="1">
      <c r="A4" s="135"/>
      <c r="B4" s="133" t="s">
        <v>123</v>
      </c>
      <c r="C4" s="134" t="s">
        <v>122</v>
      </c>
      <c r="D4" s="134"/>
      <c r="E4" s="133" t="s">
        <v>121</v>
      </c>
    </row>
    <row r="5" spans="1:120" ht="15.6" customHeight="1">
      <c r="A5" s="130"/>
      <c r="B5" s="129" t="s">
        <v>120</v>
      </c>
      <c r="C5" s="132" t="s">
        <v>120</v>
      </c>
      <c r="D5" s="132"/>
      <c r="E5" s="129" t="s">
        <v>120</v>
      </c>
    </row>
    <row r="6" spans="1:120" ht="15.6" customHeight="1">
      <c r="A6" s="130"/>
      <c r="B6" s="129" t="s">
        <v>52</v>
      </c>
      <c r="C6" s="129" t="s">
        <v>119</v>
      </c>
      <c r="D6" s="129" t="s">
        <v>118</v>
      </c>
      <c r="E6" s="129" t="s">
        <v>52</v>
      </c>
    </row>
    <row r="7" spans="1:120" ht="15.6" customHeight="1">
      <c r="A7" s="130"/>
      <c r="B7" s="131" t="s">
        <v>53</v>
      </c>
      <c r="C7" s="131"/>
      <c r="D7" s="131">
        <v>2023</v>
      </c>
      <c r="E7" s="131" t="s">
        <v>53</v>
      </c>
    </row>
    <row r="8" spans="1:120" s="129" customFormat="1" ht="15.95" customHeight="1">
      <c r="A8" s="130"/>
    </row>
    <row r="9" spans="1:120" s="126" customFormat="1" ht="15.95" customHeight="1">
      <c r="A9" s="128" t="s">
        <v>117</v>
      </c>
      <c r="B9" s="121">
        <v>108.38</v>
      </c>
      <c r="C9" s="121">
        <v>99.81</v>
      </c>
      <c r="D9" s="121">
        <v>110.84</v>
      </c>
      <c r="E9" s="121">
        <v>108.64</v>
      </c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</row>
    <row r="10" spans="1:120" ht="15.95" customHeight="1">
      <c r="A10" s="125" t="s">
        <v>116</v>
      </c>
      <c r="B10" s="121">
        <v>93.9</v>
      </c>
      <c r="C10" s="121">
        <v>92.7</v>
      </c>
      <c r="D10" s="121">
        <v>94.1</v>
      </c>
      <c r="E10" s="121">
        <v>93.55</v>
      </c>
    </row>
    <row r="11" spans="1:120" ht="15.95" customHeight="1">
      <c r="A11" s="117" t="s">
        <v>115</v>
      </c>
      <c r="B11" s="116">
        <v>86.12</v>
      </c>
      <c r="C11" s="116">
        <v>90.75</v>
      </c>
      <c r="D11" s="116">
        <v>89.97</v>
      </c>
      <c r="E11" s="116">
        <v>95.84</v>
      </c>
    </row>
    <row r="12" spans="1:120" ht="15.95" customHeight="1">
      <c r="A12" s="117" t="s">
        <v>114</v>
      </c>
      <c r="B12" s="116">
        <v>93.77</v>
      </c>
      <c r="C12" s="116">
        <v>92.69</v>
      </c>
      <c r="D12" s="116">
        <v>92.18</v>
      </c>
      <c r="E12" s="116">
        <v>88.5</v>
      </c>
    </row>
    <row r="13" spans="1:120" s="122" customFormat="1" ht="15.95" customHeight="1">
      <c r="A13" s="117" t="s">
        <v>113</v>
      </c>
      <c r="B13" s="116">
        <v>125.23</v>
      </c>
      <c r="C13" s="116">
        <v>87.27</v>
      </c>
      <c r="D13" s="116">
        <v>113.2</v>
      </c>
      <c r="E13" s="116">
        <v>116.97</v>
      </c>
    </row>
    <row r="14" spans="1:120" s="122" customFormat="1" ht="15.95" customHeight="1">
      <c r="A14" s="117" t="s">
        <v>112</v>
      </c>
      <c r="B14" s="116">
        <v>103.66</v>
      </c>
      <c r="C14" s="116">
        <v>93.68</v>
      </c>
      <c r="D14" s="116">
        <v>107.21</v>
      </c>
      <c r="E14" s="116">
        <v>102.35</v>
      </c>
    </row>
    <row r="15" spans="1:120" ht="15.95" customHeight="1">
      <c r="A15" s="117" t="s">
        <v>111</v>
      </c>
      <c r="B15" s="116">
        <v>102.92</v>
      </c>
      <c r="C15" s="116">
        <v>100.19</v>
      </c>
      <c r="D15" s="116">
        <v>98.49</v>
      </c>
      <c r="E15" s="116">
        <v>112.52</v>
      </c>
    </row>
    <row r="16" spans="1:120" ht="15.95" customHeight="1">
      <c r="A16" s="124" t="s">
        <v>17</v>
      </c>
      <c r="B16" s="121">
        <v>109.13</v>
      </c>
      <c r="C16" s="121">
        <v>102</v>
      </c>
      <c r="D16" s="121">
        <v>113.1</v>
      </c>
      <c r="E16" s="121">
        <v>109.87</v>
      </c>
    </row>
    <row r="17" spans="1:120" ht="15.95" customHeight="1">
      <c r="A17" s="117" t="s">
        <v>110</v>
      </c>
      <c r="B17" s="116">
        <v>109.92</v>
      </c>
      <c r="C17" s="116">
        <v>101.19</v>
      </c>
      <c r="D17" s="116">
        <v>111.65</v>
      </c>
      <c r="E17" s="116">
        <v>107.81</v>
      </c>
    </row>
    <row r="18" spans="1:120" ht="15.95" customHeight="1">
      <c r="A18" s="117" t="s">
        <v>109</v>
      </c>
      <c r="B18" s="116">
        <v>101.31</v>
      </c>
      <c r="C18" s="116">
        <v>101.54</v>
      </c>
      <c r="D18" s="116">
        <v>102.25</v>
      </c>
      <c r="E18" s="116">
        <v>100.39</v>
      </c>
    </row>
    <row r="19" spans="1:120" ht="15.95" customHeight="1">
      <c r="A19" s="117" t="s">
        <v>108</v>
      </c>
      <c r="B19" s="116">
        <v>101.89</v>
      </c>
      <c r="C19" s="116">
        <v>96.76</v>
      </c>
      <c r="D19" s="116">
        <v>106.03</v>
      </c>
      <c r="E19" s="116">
        <v>106.23</v>
      </c>
    </row>
    <row r="20" spans="1:120" ht="15.95" customHeight="1">
      <c r="A20" s="117" t="s">
        <v>107</v>
      </c>
      <c r="B20" s="116">
        <v>111.55</v>
      </c>
      <c r="C20" s="116">
        <v>100.12</v>
      </c>
      <c r="D20" s="116">
        <v>111.24</v>
      </c>
      <c r="E20" s="116">
        <v>112.8</v>
      </c>
    </row>
    <row r="21" spans="1:120" ht="15.95" customHeight="1">
      <c r="A21" s="117" t="s">
        <v>106</v>
      </c>
      <c r="B21" s="116">
        <v>118.27</v>
      </c>
      <c r="C21" s="116">
        <v>97.47</v>
      </c>
      <c r="D21" s="116">
        <v>119.73</v>
      </c>
      <c r="E21" s="116">
        <v>109.92</v>
      </c>
    </row>
    <row r="22" spans="1:120" ht="15.95" customHeight="1">
      <c r="A22" s="117" t="s">
        <v>105</v>
      </c>
      <c r="B22" s="116">
        <v>116.86</v>
      </c>
      <c r="C22" s="116">
        <v>101.45</v>
      </c>
      <c r="D22" s="116">
        <v>117.61</v>
      </c>
      <c r="E22" s="116">
        <v>111.57</v>
      </c>
    </row>
    <row r="23" spans="1:120" ht="26.45" customHeight="1">
      <c r="A23" s="117" t="s">
        <v>104</v>
      </c>
      <c r="B23" s="116">
        <v>102.07</v>
      </c>
      <c r="C23" s="116">
        <v>99.1</v>
      </c>
      <c r="D23" s="116">
        <v>99.34</v>
      </c>
      <c r="E23" s="116">
        <v>108.44</v>
      </c>
    </row>
    <row r="24" spans="1:120" ht="15.95" customHeight="1">
      <c r="A24" s="117" t="s">
        <v>103</v>
      </c>
      <c r="B24" s="116">
        <v>115.49</v>
      </c>
      <c r="C24" s="116">
        <v>99.52</v>
      </c>
      <c r="D24" s="116">
        <v>116.94</v>
      </c>
      <c r="E24" s="116">
        <v>110.43</v>
      </c>
    </row>
    <row r="25" spans="1:120" ht="15.95" customHeight="1">
      <c r="A25" s="117" t="s">
        <v>102</v>
      </c>
      <c r="B25" s="116">
        <v>107.32</v>
      </c>
      <c r="C25" s="116">
        <v>101.85</v>
      </c>
      <c r="D25" s="116">
        <v>111.87</v>
      </c>
      <c r="E25" s="116">
        <v>110.06</v>
      </c>
    </row>
    <row r="26" spans="1:120" ht="15.95" customHeight="1">
      <c r="A26" s="117" t="s">
        <v>101</v>
      </c>
      <c r="B26" s="116">
        <v>126.55</v>
      </c>
      <c r="C26" s="116">
        <v>99.65</v>
      </c>
      <c r="D26" s="116">
        <v>247.04</v>
      </c>
      <c r="E26" s="116">
        <v>118.76</v>
      </c>
    </row>
    <row r="27" spans="1:120" s="123" customFormat="1" ht="15.95" customHeight="1">
      <c r="A27" s="117" t="s">
        <v>100</v>
      </c>
      <c r="B27" s="116">
        <v>112.63</v>
      </c>
      <c r="C27" s="116">
        <v>109.45</v>
      </c>
      <c r="D27" s="116">
        <v>119.86</v>
      </c>
      <c r="E27" s="116">
        <v>116.89</v>
      </c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105"/>
      <c r="CV27" s="105"/>
      <c r="CW27" s="105"/>
      <c r="CX27" s="105"/>
      <c r="CY27" s="105"/>
      <c r="CZ27" s="105"/>
      <c r="DA27" s="105"/>
      <c r="DB27" s="105"/>
      <c r="DC27" s="105"/>
      <c r="DD27" s="105"/>
      <c r="DE27" s="105"/>
      <c r="DF27" s="105"/>
      <c r="DG27" s="105"/>
      <c r="DH27" s="105"/>
      <c r="DI27" s="105"/>
      <c r="DJ27" s="105"/>
      <c r="DK27" s="105"/>
      <c r="DL27" s="105"/>
      <c r="DM27" s="105"/>
      <c r="DN27" s="105"/>
      <c r="DO27" s="105"/>
      <c r="DP27" s="105"/>
    </row>
    <row r="28" spans="1:120" ht="15.95" customHeight="1">
      <c r="A28" s="117" t="s">
        <v>99</v>
      </c>
      <c r="B28" s="116">
        <v>119.1</v>
      </c>
      <c r="C28" s="116">
        <v>101</v>
      </c>
      <c r="D28" s="116">
        <v>115.36</v>
      </c>
      <c r="E28" s="116">
        <v>110.55</v>
      </c>
    </row>
    <row r="29" spans="1:120" ht="15.95" customHeight="1">
      <c r="A29" s="117" t="s">
        <v>98</v>
      </c>
      <c r="B29" s="116">
        <v>130.33000000000001</v>
      </c>
      <c r="C29" s="116">
        <v>100.2</v>
      </c>
      <c r="D29" s="116">
        <v>124.85</v>
      </c>
      <c r="E29" s="116">
        <v>128.76</v>
      </c>
    </row>
    <row r="30" spans="1:120" ht="15.95" customHeight="1">
      <c r="A30" s="117" t="s">
        <v>97</v>
      </c>
      <c r="B30" s="116">
        <v>104.99</v>
      </c>
      <c r="C30" s="116">
        <v>96.86</v>
      </c>
      <c r="D30" s="116">
        <v>105.36</v>
      </c>
      <c r="E30" s="116">
        <v>99.72</v>
      </c>
    </row>
    <row r="31" spans="1:120" ht="15.95" customHeight="1">
      <c r="A31" s="117" t="s">
        <v>96</v>
      </c>
      <c r="B31" s="116">
        <v>112.39</v>
      </c>
      <c r="C31" s="116">
        <v>98.24</v>
      </c>
      <c r="D31" s="116">
        <v>112.29</v>
      </c>
      <c r="E31" s="116">
        <v>112.33</v>
      </c>
    </row>
    <row r="32" spans="1:120" ht="31.15" customHeight="1">
      <c r="A32" s="117" t="s">
        <v>95</v>
      </c>
      <c r="B32" s="116">
        <v>105.68</v>
      </c>
      <c r="C32" s="116">
        <v>99.5</v>
      </c>
      <c r="D32" s="116">
        <v>112.95</v>
      </c>
      <c r="E32" s="116">
        <v>112</v>
      </c>
    </row>
    <row r="33" spans="1:15" ht="28.15" customHeight="1">
      <c r="A33" s="117" t="s">
        <v>94</v>
      </c>
      <c r="B33" s="116">
        <v>99.14</v>
      </c>
      <c r="C33" s="116">
        <v>108.64</v>
      </c>
      <c r="D33" s="116">
        <v>106.75</v>
      </c>
      <c r="E33" s="116">
        <v>109.07</v>
      </c>
    </row>
    <row r="34" spans="1:15" ht="15.95" customHeight="1">
      <c r="A34" s="117" t="s">
        <v>93</v>
      </c>
      <c r="B34" s="116">
        <v>102.5</v>
      </c>
      <c r="C34" s="116">
        <v>98.02</v>
      </c>
      <c r="D34" s="116">
        <v>96.96</v>
      </c>
      <c r="E34" s="116">
        <v>108.72</v>
      </c>
    </row>
    <row r="35" spans="1:15" ht="15.95" customHeight="1">
      <c r="A35" s="117" t="s">
        <v>92</v>
      </c>
      <c r="B35" s="116">
        <v>99.94</v>
      </c>
      <c r="C35" s="116">
        <v>97.92</v>
      </c>
      <c r="D35" s="116">
        <v>103.34</v>
      </c>
      <c r="E35" s="116">
        <v>104.58</v>
      </c>
    </row>
    <row r="36" spans="1:15" ht="15.95" customHeight="1">
      <c r="A36" s="117" t="s">
        <v>91</v>
      </c>
      <c r="B36" s="116">
        <v>133.38</v>
      </c>
      <c r="C36" s="116">
        <v>100.84</v>
      </c>
      <c r="D36" s="116">
        <v>125.67</v>
      </c>
      <c r="E36" s="116">
        <v>112.96</v>
      </c>
      <c r="F36" s="122"/>
      <c r="G36" s="122"/>
      <c r="H36" s="122"/>
      <c r="I36" s="122"/>
      <c r="J36" s="122"/>
      <c r="K36" s="122"/>
      <c r="L36" s="122"/>
      <c r="M36" s="122"/>
      <c r="N36" s="122"/>
      <c r="O36" s="122"/>
    </row>
    <row r="37" spans="1:15" s="122" customFormat="1" ht="15.95" customHeight="1">
      <c r="A37" s="117" t="s">
        <v>90</v>
      </c>
      <c r="B37" s="116">
        <v>121.21</v>
      </c>
      <c r="C37" s="116">
        <v>89.51</v>
      </c>
      <c r="D37" s="116">
        <v>104.09</v>
      </c>
      <c r="E37" s="116">
        <v>103.82</v>
      </c>
    </row>
    <row r="38" spans="1:15" s="122" customFormat="1" ht="15.95" customHeight="1">
      <c r="A38" s="117" t="s">
        <v>89</v>
      </c>
      <c r="B38" s="116">
        <v>135.57</v>
      </c>
      <c r="C38" s="116">
        <v>103.32</v>
      </c>
      <c r="D38" s="116">
        <v>138.34</v>
      </c>
      <c r="E38" s="116">
        <v>124.66</v>
      </c>
    </row>
    <row r="39" spans="1:15" s="122" customFormat="1" ht="15.95" customHeight="1">
      <c r="A39" s="117" t="s">
        <v>88</v>
      </c>
      <c r="B39" s="118">
        <v>108.07</v>
      </c>
      <c r="C39" s="118">
        <v>95.99</v>
      </c>
      <c r="D39" s="118">
        <v>105.43</v>
      </c>
      <c r="E39" s="118">
        <v>104.59</v>
      </c>
    </row>
    <row r="40" spans="1:15" s="122" customFormat="1" ht="15.95" customHeight="1">
      <c r="A40" s="117" t="s">
        <v>87</v>
      </c>
      <c r="B40" s="118">
        <v>100.14</v>
      </c>
      <c r="C40" s="118">
        <v>83.71</v>
      </c>
      <c r="D40" s="118">
        <v>92.05</v>
      </c>
      <c r="E40" s="118">
        <v>96.27</v>
      </c>
      <c r="F40" s="105"/>
      <c r="G40" s="105"/>
      <c r="H40" s="105"/>
      <c r="I40" s="105"/>
      <c r="J40" s="105"/>
      <c r="K40" s="105"/>
      <c r="L40" s="105"/>
      <c r="M40" s="105"/>
      <c r="N40" s="105"/>
      <c r="O40" s="105"/>
    </row>
    <row r="41" spans="1:15" ht="15.95" customHeight="1">
      <c r="A41" s="120" t="s">
        <v>18</v>
      </c>
      <c r="B41" s="121">
        <v>109.93</v>
      </c>
      <c r="C41" s="119">
        <v>90.02</v>
      </c>
      <c r="D41" s="119">
        <v>106.4</v>
      </c>
      <c r="E41" s="119">
        <v>111.08</v>
      </c>
    </row>
    <row r="42" spans="1:15" ht="27" customHeight="1">
      <c r="A42" s="120" t="s">
        <v>19</v>
      </c>
      <c r="B42" s="119">
        <v>124.1</v>
      </c>
      <c r="C42" s="119">
        <v>94.87</v>
      </c>
      <c r="D42" s="119">
        <v>115.24</v>
      </c>
      <c r="E42" s="119">
        <v>109.91</v>
      </c>
    </row>
    <row r="43" spans="1:15" ht="15.95" customHeight="1">
      <c r="A43" s="117" t="s">
        <v>86</v>
      </c>
      <c r="B43" s="118">
        <v>103.66</v>
      </c>
      <c r="C43" s="116">
        <v>100.29</v>
      </c>
      <c r="D43" s="116">
        <v>103.72</v>
      </c>
      <c r="E43" s="116">
        <v>105.16</v>
      </c>
    </row>
    <row r="44" spans="1:15" ht="15.95" customHeight="1">
      <c r="A44" s="117" t="s">
        <v>85</v>
      </c>
      <c r="B44" s="116">
        <v>108.88</v>
      </c>
      <c r="C44" s="116">
        <v>104.53</v>
      </c>
      <c r="D44" s="116">
        <v>112.49</v>
      </c>
      <c r="E44" s="116">
        <v>107.71</v>
      </c>
    </row>
    <row r="45" spans="1:15" ht="27.6" customHeight="1">
      <c r="A45" s="117" t="s">
        <v>84</v>
      </c>
      <c r="B45" s="116">
        <v>157.22999999999999</v>
      </c>
      <c r="C45" s="116">
        <v>88.3</v>
      </c>
      <c r="D45" s="116">
        <v>131.97999999999999</v>
      </c>
      <c r="E45" s="116">
        <v>116.71</v>
      </c>
    </row>
    <row r="46" spans="1:15" ht="15.95" customHeight="1">
      <c r="B46" s="115"/>
    </row>
    <row r="47" spans="1:15" ht="15.95" customHeight="1">
      <c r="B47" s="109"/>
      <c r="C47" s="114"/>
      <c r="D47" s="114"/>
      <c r="E47" s="114"/>
    </row>
    <row r="48" spans="1:15" ht="15.95" customHeight="1">
      <c r="B48" s="109"/>
      <c r="C48" s="113"/>
      <c r="D48" s="110"/>
      <c r="E48" s="110"/>
    </row>
    <row r="49" spans="2:5" ht="15.95" customHeight="1">
      <c r="B49" s="108"/>
      <c r="C49" s="113"/>
      <c r="D49" s="112"/>
      <c r="E49" s="112"/>
    </row>
    <row r="50" spans="2:5" ht="16.5" customHeight="1">
      <c r="B50" s="108"/>
      <c r="C50" s="111"/>
      <c r="D50" s="110"/>
      <c r="E50" s="110"/>
    </row>
    <row r="51" spans="2:5" ht="16.5" customHeight="1">
      <c r="B51" s="108"/>
      <c r="C51" s="111"/>
      <c r="D51" s="110"/>
      <c r="E51" s="110"/>
    </row>
    <row r="52" spans="2:5" ht="16.5" customHeight="1">
      <c r="B52" s="108"/>
      <c r="C52" s="111"/>
      <c r="D52" s="110"/>
      <c r="E52" s="110"/>
    </row>
    <row r="53" spans="2:5" ht="16.5" customHeight="1">
      <c r="B53" s="107"/>
      <c r="C53" s="111"/>
      <c r="D53" s="110"/>
      <c r="E53" s="110"/>
    </row>
    <row r="54" spans="2:5" ht="16.5" customHeight="1">
      <c r="B54" s="107"/>
      <c r="C54" s="109"/>
      <c r="D54" s="109"/>
      <c r="E54" s="109"/>
    </row>
    <row r="55" spans="2:5" ht="16.5" customHeight="1">
      <c r="C55" s="109"/>
      <c r="D55" s="109"/>
      <c r="E55" s="109"/>
    </row>
    <row r="56" spans="2:5" ht="16.5" customHeight="1">
      <c r="C56" s="108"/>
      <c r="D56" s="108"/>
      <c r="E56" s="108"/>
    </row>
    <row r="57" spans="2:5" ht="16.5" customHeight="1">
      <c r="C57" s="108"/>
      <c r="D57" s="108"/>
      <c r="E57" s="108"/>
    </row>
    <row r="58" spans="2:5" ht="16.5" customHeight="1">
      <c r="C58" s="108"/>
      <c r="D58" s="108"/>
      <c r="E58" s="108"/>
    </row>
    <row r="59" spans="2:5" ht="16.5" customHeight="1">
      <c r="C59" s="108"/>
      <c r="D59" s="108"/>
      <c r="E59" s="108"/>
    </row>
    <row r="60" spans="2:5" ht="16.5" customHeight="1">
      <c r="C60" s="107"/>
      <c r="D60" s="107"/>
      <c r="E60" s="107"/>
    </row>
    <row r="61" spans="2:5" ht="16.5" customHeight="1">
      <c r="C61" s="107"/>
      <c r="D61" s="107"/>
      <c r="E61" s="107"/>
    </row>
    <row r="62" spans="2:5" ht="16.5" customHeight="1">
      <c r="E62" s="106"/>
    </row>
  </sheetData>
  <mergeCells count="3">
    <mergeCell ref="A1:E1"/>
    <mergeCell ref="C4:D4"/>
    <mergeCell ref="C5:D5"/>
  </mergeCells>
  <pageMargins left="0.71" right="0.2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76674-DA7E-48DE-B57F-E71CAF39082F}">
  <sheetPr>
    <tabColor rgb="FFC00000"/>
  </sheetPr>
  <dimension ref="A1:DO53"/>
  <sheetViews>
    <sheetView workbookViewId="0">
      <selection activeCell="H45" sqref="H45"/>
    </sheetView>
  </sheetViews>
  <sheetFormatPr defaultColWidth="14.28515625" defaultRowHeight="16.5" customHeight="1"/>
  <cols>
    <col min="1" max="1" width="45.42578125" style="105" customWidth="1"/>
    <col min="2" max="4" width="14.28515625" style="105" customWidth="1"/>
    <col min="5" max="16384" width="14.28515625" style="105"/>
  </cols>
  <sheetData>
    <row r="1" spans="1:119" ht="20.100000000000001" customHeight="1">
      <c r="A1" s="140" t="s">
        <v>130</v>
      </c>
      <c r="B1" s="140"/>
    </row>
    <row r="2" spans="1:119" ht="4.9000000000000004" customHeight="1">
      <c r="A2" s="124"/>
      <c r="B2" s="124"/>
      <c r="C2" s="143"/>
      <c r="D2" s="143"/>
    </row>
    <row r="3" spans="1:119" ht="20.100000000000001" customHeight="1">
      <c r="A3" s="154"/>
      <c r="B3" s="143"/>
      <c r="C3" s="143"/>
      <c r="D3" s="143"/>
    </row>
    <row r="4" spans="1:119" ht="15" customHeight="1">
      <c r="A4" s="153"/>
      <c r="B4" s="152" t="s">
        <v>81</v>
      </c>
      <c r="C4" s="152" t="s">
        <v>81</v>
      </c>
      <c r="D4" s="152" t="s">
        <v>129</v>
      </c>
    </row>
    <row r="5" spans="1:119" ht="15" customHeight="1">
      <c r="A5" s="149"/>
      <c r="B5" s="151" t="s">
        <v>128</v>
      </c>
      <c r="C5" s="151" t="s">
        <v>6</v>
      </c>
      <c r="D5" s="151" t="s">
        <v>7</v>
      </c>
    </row>
    <row r="6" spans="1:119" ht="15" customHeight="1">
      <c r="A6" s="149"/>
      <c r="B6" s="151">
        <v>2024</v>
      </c>
      <c r="C6" s="151">
        <v>2024</v>
      </c>
      <c r="D6" s="151">
        <v>2024</v>
      </c>
    </row>
    <row r="7" spans="1:119" ht="15" customHeight="1">
      <c r="A7" s="149"/>
      <c r="B7" s="151" t="s">
        <v>127</v>
      </c>
      <c r="C7" s="151" t="s">
        <v>127</v>
      </c>
      <c r="D7" s="151" t="s">
        <v>127</v>
      </c>
    </row>
    <row r="8" spans="1:119" ht="15" customHeight="1">
      <c r="A8" s="149"/>
      <c r="B8" s="151" t="s">
        <v>126</v>
      </c>
      <c r="C8" s="151" t="s">
        <v>126</v>
      </c>
      <c r="D8" s="151" t="s">
        <v>126</v>
      </c>
    </row>
    <row r="9" spans="1:119" ht="15" customHeight="1">
      <c r="A9" s="149"/>
      <c r="B9" s="150" t="s">
        <v>53</v>
      </c>
      <c r="C9" s="150" t="s">
        <v>53</v>
      </c>
      <c r="D9" s="150" t="s">
        <v>53</v>
      </c>
    </row>
    <row r="10" spans="1:119" s="129" customFormat="1" ht="16.5" customHeight="1">
      <c r="A10" s="149"/>
      <c r="B10" s="148"/>
      <c r="C10" s="143"/>
      <c r="D10" s="143"/>
      <c r="E10" s="105"/>
    </row>
    <row r="11" spans="1:119" s="126" customFormat="1" ht="15.6" customHeight="1">
      <c r="A11" s="128" t="s">
        <v>117</v>
      </c>
      <c r="B11" s="121">
        <v>105.89</v>
      </c>
      <c r="C11" s="121">
        <v>109.94</v>
      </c>
      <c r="D11" s="121">
        <v>110.04</v>
      </c>
      <c r="E11" s="129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</row>
    <row r="12" spans="1:119" ht="15.95" customHeight="1">
      <c r="A12" s="125" t="s">
        <v>116</v>
      </c>
      <c r="B12" s="121">
        <v>96.22</v>
      </c>
      <c r="C12" s="121">
        <v>91.89</v>
      </c>
      <c r="D12" s="121">
        <v>92.66</v>
      </c>
      <c r="E12" s="127"/>
    </row>
    <row r="13" spans="1:119" ht="15.95" customHeight="1">
      <c r="A13" s="117" t="s">
        <v>115</v>
      </c>
      <c r="B13" s="116">
        <v>98.71</v>
      </c>
      <c r="C13" s="116">
        <v>99.7</v>
      </c>
      <c r="D13" s="116">
        <v>88.67</v>
      </c>
    </row>
    <row r="14" spans="1:119" ht="15.95" customHeight="1">
      <c r="A14" s="117" t="s">
        <v>114</v>
      </c>
      <c r="B14" s="116">
        <v>91.24</v>
      </c>
      <c r="C14" s="116">
        <v>84.28</v>
      </c>
      <c r="D14" s="116">
        <v>90.58</v>
      </c>
    </row>
    <row r="15" spans="1:119" s="122" customFormat="1" ht="15.95" customHeight="1">
      <c r="A15" s="117" t="s">
        <v>113</v>
      </c>
      <c r="B15" s="116">
        <v>114.88</v>
      </c>
      <c r="C15" s="116">
        <v>117.27</v>
      </c>
      <c r="D15" s="116">
        <v>118.44</v>
      </c>
      <c r="E15" s="105"/>
    </row>
    <row r="16" spans="1:119" ht="15.95" customHeight="1">
      <c r="A16" s="117" t="s">
        <v>112</v>
      </c>
      <c r="B16" s="116">
        <v>102.13</v>
      </c>
      <c r="C16" s="116">
        <v>102.5</v>
      </c>
      <c r="D16" s="116">
        <v>102.68</v>
      </c>
      <c r="E16" s="122"/>
    </row>
    <row r="17" spans="1:15" ht="15.95" customHeight="1">
      <c r="A17" s="117" t="s">
        <v>111</v>
      </c>
      <c r="B17" s="116">
        <v>124.51</v>
      </c>
      <c r="C17" s="116">
        <v>111.9</v>
      </c>
      <c r="D17" s="116">
        <v>102.54</v>
      </c>
    </row>
    <row r="18" spans="1:15" ht="15.95" customHeight="1">
      <c r="A18" s="124" t="s">
        <v>17</v>
      </c>
      <c r="B18" s="121">
        <v>106.04</v>
      </c>
      <c r="C18" s="121">
        <v>111.55</v>
      </c>
      <c r="D18" s="121">
        <v>111.93</v>
      </c>
    </row>
    <row r="19" spans="1:15" ht="15.95" customHeight="1">
      <c r="A19" s="117" t="s">
        <v>110</v>
      </c>
      <c r="B19" s="116">
        <v>104.84</v>
      </c>
      <c r="C19" s="116">
        <v>107.75</v>
      </c>
      <c r="D19" s="116">
        <v>110.52</v>
      </c>
    </row>
    <row r="20" spans="1:15" ht="15.95" customHeight="1">
      <c r="A20" s="117" t="s">
        <v>109</v>
      </c>
      <c r="B20" s="116">
        <v>97.74</v>
      </c>
      <c r="C20" s="116">
        <v>104.72</v>
      </c>
      <c r="D20" s="116">
        <v>100.19</v>
      </c>
    </row>
    <row r="21" spans="1:15" ht="15.95" customHeight="1">
      <c r="A21" s="117" t="s">
        <v>108</v>
      </c>
      <c r="B21" s="116">
        <v>108.68</v>
      </c>
      <c r="C21" s="116">
        <v>106.34</v>
      </c>
      <c r="D21" s="116">
        <v>103.99</v>
      </c>
    </row>
    <row r="22" spans="1:15" ht="15.95" customHeight="1">
      <c r="A22" s="117" t="s">
        <v>107</v>
      </c>
      <c r="B22" s="116">
        <v>115.81</v>
      </c>
      <c r="C22" s="116">
        <v>109.93</v>
      </c>
      <c r="D22" s="116">
        <v>111.56</v>
      </c>
    </row>
    <row r="23" spans="1:15" ht="15.95" customHeight="1">
      <c r="A23" s="117" t="s">
        <v>106</v>
      </c>
      <c r="B23" s="116">
        <v>104.43</v>
      </c>
      <c r="C23" s="116">
        <v>106.56</v>
      </c>
      <c r="D23" s="116">
        <v>118.18</v>
      </c>
    </row>
    <row r="24" spans="1:15" ht="15.95" customHeight="1">
      <c r="A24" s="117" t="s">
        <v>105</v>
      </c>
      <c r="B24" s="116">
        <v>106.2</v>
      </c>
      <c r="C24" s="116">
        <v>110.67</v>
      </c>
      <c r="D24" s="116">
        <v>117.33</v>
      </c>
    </row>
    <row r="25" spans="1:15" ht="27" customHeight="1">
      <c r="A25" s="117" t="s">
        <v>104</v>
      </c>
      <c r="B25" s="116">
        <v>104.52</v>
      </c>
      <c r="C25" s="116">
        <v>119.19</v>
      </c>
      <c r="D25" s="116">
        <v>102.27</v>
      </c>
    </row>
    <row r="26" spans="1:15" ht="15.95" customHeight="1">
      <c r="A26" s="117" t="s">
        <v>103</v>
      </c>
      <c r="B26" s="116">
        <v>109.46</v>
      </c>
      <c r="C26" s="116">
        <v>109.2</v>
      </c>
      <c r="D26" s="116">
        <v>112.47</v>
      </c>
    </row>
    <row r="27" spans="1:15" ht="15.95" customHeight="1">
      <c r="A27" s="117" t="s">
        <v>102</v>
      </c>
      <c r="B27" s="116">
        <v>112.92</v>
      </c>
      <c r="C27" s="116">
        <v>109.24</v>
      </c>
      <c r="D27" s="116">
        <v>108.32</v>
      </c>
    </row>
    <row r="28" spans="1:15" ht="15.95" customHeight="1">
      <c r="A28" s="117" t="s">
        <v>101</v>
      </c>
      <c r="B28" s="116">
        <v>116.81</v>
      </c>
      <c r="C28" s="116">
        <v>98.47</v>
      </c>
      <c r="D28" s="116">
        <v>146.66999999999999</v>
      </c>
    </row>
    <row r="29" spans="1:15" ht="15.95" customHeight="1">
      <c r="A29" s="117" t="s">
        <v>100</v>
      </c>
      <c r="B29" s="116">
        <v>129.54</v>
      </c>
      <c r="C29" s="116">
        <v>109.14</v>
      </c>
      <c r="D29" s="116">
        <v>113.1</v>
      </c>
    </row>
    <row r="30" spans="1:15" ht="15.95" customHeight="1">
      <c r="A30" s="117" t="s">
        <v>99</v>
      </c>
      <c r="B30" s="116">
        <v>114.5</v>
      </c>
      <c r="C30" s="116">
        <v>103</v>
      </c>
      <c r="D30" s="116">
        <v>115.36</v>
      </c>
    </row>
    <row r="31" spans="1:15" ht="15.95" customHeight="1">
      <c r="A31" s="117" t="s">
        <v>98</v>
      </c>
      <c r="B31" s="116">
        <v>126.71</v>
      </c>
      <c r="C31" s="116">
        <v>131.41</v>
      </c>
      <c r="D31" s="116">
        <v>128.03</v>
      </c>
    </row>
    <row r="32" spans="1:15" ht="15.95" customHeight="1">
      <c r="A32" s="117" t="s">
        <v>97</v>
      </c>
      <c r="B32" s="116">
        <v>97.57</v>
      </c>
      <c r="C32" s="116">
        <v>97.02</v>
      </c>
      <c r="D32" s="116">
        <v>105.06</v>
      </c>
      <c r="F32" s="122"/>
      <c r="G32" s="122"/>
      <c r="H32" s="122"/>
      <c r="I32" s="122"/>
      <c r="J32" s="122"/>
      <c r="K32" s="122"/>
      <c r="L32" s="122"/>
      <c r="M32" s="122"/>
      <c r="N32" s="122"/>
      <c r="O32" s="122"/>
    </row>
    <row r="33" spans="1:15" s="122" customFormat="1" ht="15.95" customHeight="1">
      <c r="A33" s="117" t="s">
        <v>96</v>
      </c>
      <c r="B33" s="116">
        <v>117.26</v>
      </c>
      <c r="C33" s="116">
        <v>109.22</v>
      </c>
      <c r="D33" s="116">
        <v>111.36</v>
      </c>
    </row>
    <row r="34" spans="1:15" s="122" customFormat="1" ht="25.15" customHeight="1">
      <c r="A34" s="117" t="s">
        <v>95</v>
      </c>
      <c r="B34" s="116">
        <v>106.25</v>
      </c>
      <c r="C34" s="116">
        <v>119.45</v>
      </c>
      <c r="D34" s="116">
        <v>110.37</v>
      </c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</row>
    <row r="35" spans="1:15" ht="31.9" customHeight="1">
      <c r="A35" s="117" t="s">
        <v>94</v>
      </c>
      <c r="B35" s="116">
        <v>100.29</v>
      </c>
      <c r="C35" s="116">
        <v>120.95</v>
      </c>
      <c r="D35" s="116">
        <v>107.04</v>
      </c>
    </row>
    <row r="36" spans="1:15" ht="15.95" customHeight="1">
      <c r="A36" s="117" t="s">
        <v>93</v>
      </c>
      <c r="B36" s="116">
        <v>124.85</v>
      </c>
      <c r="C36" s="116">
        <v>110.92</v>
      </c>
      <c r="D36" s="116">
        <v>96.71</v>
      </c>
    </row>
    <row r="37" spans="1:15" ht="15.95" customHeight="1">
      <c r="A37" s="117" t="s">
        <v>92</v>
      </c>
      <c r="B37" s="116">
        <v>102.46</v>
      </c>
      <c r="C37" s="116">
        <v>103.87</v>
      </c>
      <c r="D37" s="116">
        <v>106.42</v>
      </c>
    </row>
    <row r="38" spans="1:15" ht="28.9" customHeight="1">
      <c r="A38" s="117" t="s">
        <v>91</v>
      </c>
      <c r="B38" s="116">
        <v>100.68</v>
      </c>
      <c r="C38" s="116">
        <v>106.18</v>
      </c>
      <c r="D38" s="116">
        <v>132.01</v>
      </c>
    </row>
    <row r="39" spans="1:15" ht="15.95" customHeight="1">
      <c r="A39" s="117" t="s">
        <v>90</v>
      </c>
      <c r="B39" s="116">
        <v>94.13</v>
      </c>
      <c r="C39" s="116">
        <v>99.81</v>
      </c>
      <c r="D39" s="116">
        <v>118.61</v>
      </c>
    </row>
    <row r="40" spans="1:15" ht="15.95" customHeight="1">
      <c r="A40" s="117" t="s">
        <v>89</v>
      </c>
      <c r="B40" s="116">
        <v>119.08</v>
      </c>
      <c r="C40" s="116">
        <v>120.5</v>
      </c>
      <c r="D40" s="116">
        <v>134.27000000000001</v>
      </c>
    </row>
    <row r="41" spans="1:15" ht="15.95" customHeight="1">
      <c r="A41" s="117" t="s">
        <v>88</v>
      </c>
      <c r="B41" s="118">
        <v>102.48</v>
      </c>
      <c r="C41" s="118">
        <v>103.33</v>
      </c>
      <c r="D41" s="118">
        <v>107.56</v>
      </c>
    </row>
    <row r="42" spans="1:15" ht="15.95" customHeight="1">
      <c r="A42" s="117" t="s">
        <v>87</v>
      </c>
      <c r="B42" s="118">
        <v>78.72</v>
      </c>
      <c r="C42" s="118">
        <v>108.05</v>
      </c>
      <c r="D42" s="118">
        <v>102.69</v>
      </c>
    </row>
    <row r="43" spans="1:15" ht="15.95" customHeight="1">
      <c r="A43" s="120" t="s">
        <v>18</v>
      </c>
      <c r="B43" s="121">
        <v>112.67</v>
      </c>
      <c r="C43" s="119">
        <v>112.98</v>
      </c>
      <c r="D43" s="119">
        <v>107.97</v>
      </c>
    </row>
    <row r="44" spans="1:15" ht="26.45" customHeight="1">
      <c r="A44" s="120" t="s">
        <v>19</v>
      </c>
      <c r="B44" s="119">
        <v>104.84</v>
      </c>
      <c r="C44" s="119">
        <v>107.78</v>
      </c>
      <c r="D44" s="119">
        <v>116.79</v>
      </c>
    </row>
    <row r="45" spans="1:15" ht="15.95" customHeight="1">
      <c r="A45" s="117" t="s">
        <v>86</v>
      </c>
      <c r="B45" s="118">
        <v>105.71</v>
      </c>
      <c r="C45" s="116">
        <v>106.02</v>
      </c>
      <c r="D45" s="116">
        <v>103.79</v>
      </c>
    </row>
    <row r="46" spans="1:15" ht="15.95" customHeight="1">
      <c r="A46" s="117" t="s">
        <v>85</v>
      </c>
      <c r="B46" s="116">
        <v>102.79</v>
      </c>
      <c r="C46" s="116">
        <v>108.72</v>
      </c>
      <c r="D46" s="116">
        <v>110.99</v>
      </c>
    </row>
    <row r="47" spans="1:15" ht="30.6" customHeight="1">
      <c r="A47" s="117" t="s">
        <v>84</v>
      </c>
      <c r="B47" s="116">
        <v>104.04</v>
      </c>
      <c r="C47" s="116">
        <v>109.98</v>
      </c>
      <c r="D47" s="116">
        <v>136.16</v>
      </c>
    </row>
    <row r="48" spans="1:15" ht="15.95" customHeight="1">
      <c r="A48" s="143"/>
      <c r="B48" s="147"/>
      <c r="C48" s="147"/>
      <c r="D48" s="146"/>
    </row>
    <row r="49" spans="1:4" ht="15.95" customHeight="1">
      <c r="A49" s="143"/>
      <c r="B49" s="145"/>
      <c r="C49" s="144"/>
      <c r="D49" s="143"/>
    </row>
    <row r="50" spans="1:4" ht="15.95" customHeight="1">
      <c r="B50" s="142"/>
      <c r="C50" s="144"/>
      <c r="D50" s="143"/>
    </row>
    <row r="51" spans="1:4" ht="15.95" customHeight="1">
      <c r="B51" s="142"/>
      <c r="C51" s="141"/>
    </row>
    <row r="52" spans="1:4" ht="16.5" customHeight="1">
      <c r="B52" s="142"/>
      <c r="C52" s="141"/>
    </row>
    <row r="53" spans="1:4" ht="16.5" customHeight="1">
      <c r="B53" s="142"/>
      <c r="C53" s="141"/>
    </row>
  </sheetData>
  <mergeCells count="1">
    <mergeCell ref="A1:B1"/>
  </mergeCells>
  <pageMargins left="0.82" right="0.2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FD35A-F98E-4958-87A7-5BDB9D2FAA55}">
  <sheetPr>
    <tabColor rgb="FFC00000"/>
  </sheetPr>
  <dimension ref="A1:H71"/>
  <sheetViews>
    <sheetView topLeftCell="A22" workbookViewId="0">
      <selection activeCell="H45" sqref="H45"/>
    </sheetView>
  </sheetViews>
  <sheetFormatPr defaultRowHeight="18" customHeight="1"/>
  <cols>
    <col min="1" max="1" width="24.85546875" style="155" customWidth="1"/>
    <col min="2" max="2" width="11.28515625" style="155" customWidth="1"/>
    <col min="3" max="3" width="11.7109375" style="155" customWidth="1"/>
    <col min="4" max="4" width="9.42578125" style="155" customWidth="1"/>
    <col min="5" max="5" width="10.5703125" style="155" customWidth="1"/>
    <col min="6" max="6" width="15.140625" style="155" customWidth="1"/>
    <col min="7" max="7" width="13.85546875" style="155" customWidth="1"/>
    <col min="8" max="246" width="9.140625" style="155"/>
    <col min="247" max="247" width="32.85546875" style="155" customWidth="1"/>
    <col min="248" max="248" width="10" style="155" bestFit="1" customWidth="1"/>
    <col min="249" max="249" width="7.7109375" style="155" bestFit="1" customWidth="1"/>
    <col min="250" max="250" width="6.7109375" style="155" bestFit="1" customWidth="1"/>
    <col min="251" max="251" width="7.28515625" style="155" bestFit="1" customWidth="1"/>
    <col min="252" max="253" width="10.42578125" style="155" customWidth="1"/>
    <col min="254" max="502" width="9.140625" style="155"/>
    <col min="503" max="503" width="32.85546875" style="155" customWidth="1"/>
    <col min="504" max="504" width="10" style="155" bestFit="1" customWidth="1"/>
    <col min="505" max="505" width="7.7109375" style="155" bestFit="1" customWidth="1"/>
    <col min="506" max="506" width="6.7109375" style="155" bestFit="1" customWidth="1"/>
    <col min="507" max="507" width="7.28515625" style="155" bestFit="1" customWidth="1"/>
    <col min="508" max="509" width="10.42578125" style="155" customWidth="1"/>
    <col min="510" max="758" width="9.140625" style="155"/>
    <col min="759" max="759" width="32.85546875" style="155" customWidth="1"/>
    <col min="760" max="760" width="10" style="155" bestFit="1" customWidth="1"/>
    <col min="761" max="761" width="7.7109375" style="155" bestFit="1" customWidth="1"/>
    <col min="762" max="762" width="6.7109375" style="155" bestFit="1" customWidth="1"/>
    <col min="763" max="763" width="7.28515625" style="155" bestFit="1" customWidth="1"/>
    <col min="764" max="765" width="10.42578125" style="155" customWidth="1"/>
    <col min="766" max="1014" width="9.140625" style="155"/>
    <col min="1015" max="1015" width="32.85546875" style="155" customWidth="1"/>
    <col min="1016" max="1016" width="10" style="155" bestFit="1" customWidth="1"/>
    <col min="1017" max="1017" width="7.7109375" style="155" bestFit="1" customWidth="1"/>
    <col min="1018" max="1018" width="6.7109375" style="155" bestFit="1" customWidth="1"/>
    <col min="1019" max="1019" width="7.28515625" style="155" bestFit="1" customWidth="1"/>
    <col min="1020" max="1021" width="10.42578125" style="155" customWidth="1"/>
    <col min="1022" max="1270" width="9.140625" style="155"/>
    <col min="1271" max="1271" width="32.85546875" style="155" customWidth="1"/>
    <col min="1272" max="1272" width="10" style="155" bestFit="1" customWidth="1"/>
    <col min="1273" max="1273" width="7.7109375" style="155" bestFit="1" customWidth="1"/>
    <col min="1274" max="1274" width="6.7109375" style="155" bestFit="1" customWidth="1"/>
    <col min="1275" max="1275" width="7.28515625" style="155" bestFit="1" customWidth="1"/>
    <col min="1276" max="1277" width="10.42578125" style="155" customWidth="1"/>
    <col min="1278" max="1526" width="9.140625" style="155"/>
    <col min="1527" max="1527" width="32.85546875" style="155" customWidth="1"/>
    <col min="1528" max="1528" width="10" style="155" bestFit="1" customWidth="1"/>
    <col min="1529" max="1529" width="7.7109375" style="155" bestFit="1" customWidth="1"/>
    <col min="1530" max="1530" width="6.7109375" style="155" bestFit="1" customWidth="1"/>
    <col min="1531" max="1531" width="7.28515625" style="155" bestFit="1" customWidth="1"/>
    <col min="1532" max="1533" width="10.42578125" style="155" customWidth="1"/>
    <col min="1534" max="1782" width="9.140625" style="155"/>
    <col min="1783" max="1783" width="32.85546875" style="155" customWidth="1"/>
    <col min="1784" max="1784" width="10" style="155" bestFit="1" customWidth="1"/>
    <col min="1785" max="1785" width="7.7109375" style="155" bestFit="1" customWidth="1"/>
    <col min="1786" max="1786" width="6.7109375" style="155" bestFit="1" customWidth="1"/>
    <col min="1787" max="1787" width="7.28515625" style="155" bestFit="1" customWidth="1"/>
    <col min="1788" max="1789" width="10.42578125" style="155" customWidth="1"/>
    <col min="1790" max="2038" width="9.140625" style="155"/>
    <col min="2039" max="2039" width="32.85546875" style="155" customWidth="1"/>
    <col min="2040" max="2040" width="10" style="155" bestFit="1" customWidth="1"/>
    <col min="2041" max="2041" width="7.7109375" style="155" bestFit="1" customWidth="1"/>
    <col min="2042" max="2042" width="6.7109375" style="155" bestFit="1" customWidth="1"/>
    <col min="2043" max="2043" width="7.28515625" style="155" bestFit="1" customWidth="1"/>
    <col min="2044" max="2045" width="10.42578125" style="155" customWidth="1"/>
    <col min="2046" max="2294" width="9.140625" style="155"/>
    <col min="2295" max="2295" width="32.85546875" style="155" customWidth="1"/>
    <col min="2296" max="2296" width="10" style="155" bestFit="1" customWidth="1"/>
    <col min="2297" max="2297" width="7.7109375" style="155" bestFit="1" customWidth="1"/>
    <col min="2298" max="2298" width="6.7109375" style="155" bestFit="1" customWidth="1"/>
    <col min="2299" max="2299" width="7.28515625" style="155" bestFit="1" customWidth="1"/>
    <col min="2300" max="2301" width="10.42578125" style="155" customWidth="1"/>
    <col min="2302" max="2550" width="9.140625" style="155"/>
    <col min="2551" max="2551" width="32.85546875" style="155" customWidth="1"/>
    <col min="2552" max="2552" width="10" style="155" bestFit="1" customWidth="1"/>
    <col min="2553" max="2553" width="7.7109375" style="155" bestFit="1" customWidth="1"/>
    <col min="2554" max="2554" width="6.7109375" style="155" bestFit="1" customWidth="1"/>
    <col min="2555" max="2555" width="7.28515625" style="155" bestFit="1" customWidth="1"/>
    <col min="2556" max="2557" width="10.42578125" style="155" customWidth="1"/>
    <col min="2558" max="2806" width="9.140625" style="155"/>
    <col min="2807" max="2807" width="32.85546875" style="155" customWidth="1"/>
    <col min="2808" max="2808" width="10" style="155" bestFit="1" customWidth="1"/>
    <col min="2809" max="2809" width="7.7109375" style="155" bestFit="1" customWidth="1"/>
    <col min="2810" max="2810" width="6.7109375" style="155" bestFit="1" customWidth="1"/>
    <col min="2811" max="2811" width="7.28515625" style="155" bestFit="1" customWidth="1"/>
    <col min="2812" max="2813" width="10.42578125" style="155" customWidth="1"/>
    <col min="2814" max="3062" width="9.140625" style="155"/>
    <col min="3063" max="3063" width="32.85546875" style="155" customWidth="1"/>
    <col min="3064" max="3064" width="10" style="155" bestFit="1" customWidth="1"/>
    <col min="3065" max="3065" width="7.7109375" style="155" bestFit="1" customWidth="1"/>
    <col min="3066" max="3066" width="6.7109375" style="155" bestFit="1" customWidth="1"/>
    <col min="3067" max="3067" width="7.28515625" style="155" bestFit="1" customWidth="1"/>
    <col min="3068" max="3069" width="10.42578125" style="155" customWidth="1"/>
    <col min="3070" max="3318" width="9.140625" style="155"/>
    <col min="3319" max="3319" width="32.85546875" style="155" customWidth="1"/>
    <col min="3320" max="3320" width="10" style="155" bestFit="1" customWidth="1"/>
    <col min="3321" max="3321" width="7.7109375" style="155" bestFit="1" customWidth="1"/>
    <col min="3322" max="3322" width="6.7109375" style="155" bestFit="1" customWidth="1"/>
    <col min="3323" max="3323" width="7.28515625" style="155" bestFit="1" customWidth="1"/>
    <col min="3324" max="3325" width="10.42578125" style="155" customWidth="1"/>
    <col min="3326" max="3574" width="9.140625" style="155"/>
    <col min="3575" max="3575" width="32.85546875" style="155" customWidth="1"/>
    <col min="3576" max="3576" width="10" style="155" bestFit="1" customWidth="1"/>
    <col min="3577" max="3577" width="7.7109375" style="155" bestFit="1" customWidth="1"/>
    <col min="3578" max="3578" width="6.7109375" style="155" bestFit="1" customWidth="1"/>
    <col min="3579" max="3579" width="7.28515625" style="155" bestFit="1" customWidth="1"/>
    <col min="3580" max="3581" width="10.42578125" style="155" customWidth="1"/>
    <col min="3582" max="3830" width="9.140625" style="155"/>
    <col min="3831" max="3831" width="32.85546875" style="155" customWidth="1"/>
    <col min="3832" max="3832" width="10" style="155" bestFit="1" customWidth="1"/>
    <col min="3833" max="3833" width="7.7109375" style="155" bestFit="1" customWidth="1"/>
    <col min="3834" max="3834" width="6.7109375" style="155" bestFit="1" customWidth="1"/>
    <col min="3835" max="3835" width="7.28515625" style="155" bestFit="1" customWidth="1"/>
    <col min="3836" max="3837" width="10.42578125" style="155" customWidth="1"/>
    <col min="3838" max="4086" width="9.140625" style="155"/>
    <col min="4087" max="4087" width="32.85546875" style="155" customWidth="1"/>
    <col min="4088" max="4088" width="10" style="155" bestFit="1" customWidth="1"/>
    <col min="4089" max="4089" width="7.7109375" style="155" bestFit="1" customWidth="1"/>
    <col min="4090" max="4090" width="6.7109375" style="155" bestFit="1" customWidth="1"/>
    <col min="4091" max="4091" width="7.28515625" style="155" bestFit="1" customWidth="1"/>
    <col min="4092" max="4093" width="10.42578125" style="155" customWidth="1"/>
    <col min="4094" max="4342" width="9.140625" style="155"/>
    <col min="4343" max="4343" width="32.85546875" style="155" customWidth="1"/>
    <col min="4344" max="4344" width="10" style="155" bestFit="1" customWidth="1"/>
    <col min="4345" max="4345" width="7.7109375" style="155" bestFit="1" customWidth="1"/>
    <col min="4346" max="4346" width="6.7109375" style="155" bestFit="1" customWidth="1"/>
    <col min="4347" max="4347" width="7.28515625" style="155" bestFit="1" customWidth="1"/>
    <col min="4348" max="4349" width="10.42578125" style="155" customWidth="1"/>
    <col min="4350" max="4598" width="9.140625" style="155"/>
    <col min="4599" max="4599" width="32.85546875" style="155" customWidth="1"/>
    <col min="4600" max="4600" width="10" style="155" bestFit="1" customWidth="1"/>
    <col min="4601" max="4601" width="7.7109375" style="155" bestFit="1" customWidth="1"/>
    <col min="4602" max="4602" width="6.7109375" style="155" bestFit="1" customWidth="1"/>
    <col min="4603" max="4603" width="7.28515625" style="155" bestFit="1" customWidth="1"/>
    <col min="4604" max="4605" width="10.42578125" style="155" customWidth="1"/>
    <col min="4606" max="4854" width="9.140625" style="155"/>
    <col min="4855" max="4855" width="32.85546875" style="155" customWidth="1"/>
    <col min="4856" max="4856" width="10" style="155" bestFit="1" customWidth="1"/>
    <col min="4857" max="4857" width="7.7109375" style="155" bestFit="1" customWidth="1"/>
    <col min="4858" max="4858" width="6.7109375" style="155" bestFit="1" customWidth="1"/>
    <col min="4859" max="4859" width="7.28515625" style="155" bestFit="1" customWidth="1"/>
    <col min="4860" max="4861" width="10.42578125" style="155" customWidth="1"/>
    <col min="4862" max="5110" width="9.140625" style="155"/>
    <col min="5111" max="5111" width="32.85546875" style="155" customWidth="1"/>
    <col min="5112" max="5112" width="10" style="155" bestFit="1" customWidth="1"/>
    <col min="5113" max="5113" width="7.7109375" style="155" bestFit="1" customWidth="1"/>
    <col min="5114" max="5114" width="6.7109375" style="155" bestFit="1" customWidth="1"/>
    <col min="5115" max="5115" width="7.28515625" style="155" bestFit="1" customWidth="1"/>
    <col min="5116" max="5117" width="10.42578125" style="155" customWidth="1"/>
    <col min="5118" max="5366" width="9.140625" style="155"/>
    <col min="5367" max="5367" width="32.85546875" style="155" customWidth="1"/>
    <col min="5368" max="5368" width="10" style="155" bestFit="1" customWidth="1"/>
    <col min="5369" max="5369" width="7.7109375" style="155" bestFit="1" customWidth="1"/>
    <col min="5370" max="5370" width="6.7109375" style="155" bestFit="1" customWidth="1"/>
    <col min="5371" max="5371" width="7.28515625" style="155" bestFit="1" customWidth="1"/>
    <col min="5372" max="5373" width="10.42578125" style="155" customWidth="1"/>
    <col min="5374" max="5622" width="9.140625" style="155"/>
    <col min="5623" max="5623" width="32.85546875" style="155" customWidth="1"/>
    <col min="5624" max="5624" width="10" style="155" bestFit="1" customWidth="1"/>
    <col min="5625" max="5625" width="7.7109375" style="155" bestFit="1" customWidth="1"/>
    <col min="5626" max="5626" width="6.7109375" style="155" bestFit="1" customWidth="1"/>
    <col min="5627" max="5627" width="7.28515625" style="155" bestFit="1" customWidth="1"/>
    <col min="5628" max="5629" width="10.42578125" style="155" customWidth="1"/>
    <col min="5630" max="5878" width="9.140625" style="155"/>
    <col min="5879" max="5879" width="32.85546875" style="155" customWidth="1"/>
    <col min="5880" max="5880" width="10" style="155" bestFit="1" customWidth="1"/>
    <col min="5881" max="5881" width="7.7109375" style="155" bestFit="1" customWidth="1"/>
    <col min="5882" max="5882" width="6.7109375" style="155" bestFit="1" customWidth="1"/>
    <col min="5883" max="5883" width="7.28515625" style="155" bestFit="1" customWidth="1"/>
    <col min="5884" max="5885" width="10.42578125" style="155" customWidth="1"/>
    <col min="5886" max="6134" width="9.140625" style="155"/>
    <col min="6135" max="6135" width="32.85546875" style="155" customWidth="1"/>
    <col min="6136" max="6136" width="10" style="155" bestFit="1" customWidth="1"/>
    <col min="6137" max="6137" width="7.7109375" style="155" bestFit="1" customWidth="1"/>
    <col min="6138" max="6138" width="6.7109375" style="155" bestFit="1" customWidth="1"/>
    <col min="6139" max="6139" width="7.28515625" style="155" bestFit="1" customWidth="1"/>
    <col min="6140" max="6141" width="10.42578125" style="155" customWidth="1"/>
    <col min="6142" max="6390" width="9.140625" style="155"/>
    <col min="6391" max="6391" width="32.85546875" style="155" customWidth="1"/>
    <col min="6392" max="6392" width="10" style="155" bestFit="1" customWidth="1"/>
    <col min="6393" max="6393" width="7.7109375" style="155" bestFit="1" customWidth="1"/>
    <col min="6394" max="6394" width="6.7109375" style="155" bestFit="1" customWidth="1"/>
    <col min="6395" max="6395" width="7.28515625" style="155" bestFit="1" customWidth="1"/>
    <col min="6396" max="6397" width="10.42578125" style="155" customWidth="1"/>
    <col min="6398" max="6646" width="9.140625" style="155"/>
    <col min="6647" max="6647" width="32.85546875" style="155" customWidth="1"/>
    <col min="6648" max="6648" width="10" style="155" bestFit="1" customWidth="1"/>
    <col min="6649" max="6649" width="7.7109375" style="155" bestFit="1" customWidth="1"/>
    <col min="6650" max="6650" width="6.7109375" style="155" bestFit="1" customWidth="1"/>
    <col min="6651" max="6651" width="7.28515625" style="155" bestFit="1" customWidth="1"/>
    <col min="6652" max="6653" width="10.42578125" style="155" customWidth="1"/>
    <col min="6654" max="6902" width="9.140625" style="155"/>
    <col min="6903" max="6903" width="32.85546875" style="155" customWidth="1"/>
    <col min="6904" max="6904" width="10" style="155" bestFit="1" customWidth="1"/>
    <col min="6905" max="6905" width="7.7109375" style="155" bestFit="1" customWidth="1"/>
    <col min="6906" max="6906" width="6.7109375" style="155" bestFit="1" customWidth="1"/>
    <col min="6907" max="6907" width="7.28515625" style="155" bestFit="1" customWidth="1"/>
    <col min="6908" max="6909" width="10.42578125" style="155" customWidth="1"/>
    <col min="6910" max="7158" width="9.140625" style="155"/>
    <col min="7159" max="7159" width="32.85546875" style="155" customWidth="1"/>
    <col min="7160" max="7160" width="10" style="155" bestFit="1" customWidth="1"/>
    <col min="7161" max="7161" width="7.7109375" style="155" bestFit="1" customWidth="1"/>
    <col min="7162" max="7162" width="6.7109375" style="155" bestFit="1" customWidth="1"/>
    <col min="7163" max="7163" width="7.28515625" style="155" bestFit="1" customWidth="1"/>
    <col min="7164" max="7165" width="10.42578125" style="155" customWidth="1"/>
    <col min="7166" max="7414" width="9.140625" style="155"/>
    <col min="7415" max="7415" width="32.85546875" style="155" customWidth="1"/>
    <col min="7416" max="7416" width="10" style="155" bestFit="1" customWidth="1"/>
    <col min="7417" max="7417" width="7.7109375" style="155" bestFit="1" customWidth="1"/>
    <col min="7418" max="7418" width="6.7109375" style="155" bestFit="1" customWidth="1"/>
    <col min="7419" max="7419" width="7.28515625" style="155" bestFit="1" customWidth="1"/>
    <col min="7420" max="7421" width="10.42578125" style="155" customWidth="1"/>
    <col min="7422" max="7670" width="9.140625" style="155"/>
    <col min="7671" max="7671" width="32.85546875" style="155" customWidth="1"/>
    <col min="7672" max="7672" width="10" style="155" bestFit="1" customWidth="1"/>
    <col min="7673" max="7673" width="7.7109375" style="155" bestFit="1" customWidth="1"/>
    <col min="7674" max="7674" width="6.7109375" style="155" bestFit="1" customWidth="1"/>
    <col min="7675" max="7675" width="7.28515625" style="155" bestFit="1" customWidth="1"/>
    <col min="7676" max="7677" width="10.42578125" style="155" customWidth="1"/>
    <col min="7678" max="7926" width="9.140625" style="155"/>
    <col min="7927" max="7927" width="32.85546875" style="155" customWidth="1"/>
    <col min="7928" max="7928" width="10" style="155" bestFit="1" customWidth="1"/>
    <col min="7929" max="7929" width="7.7109375" style="155" bestFit="1" customWidth="1"/>
    <col min="7930" max="7930" width="6.7109375" style="155" bestFit="1" customWidth="1"/>
    <col min="7931" max="7931" width="7.28515625" style="155" bestFit="1" customWidth="1"/>
    <col min="7932" max="7933" width="10.42578125" style="155" customWidth="1"/>
    <col min="7934" max="8182" width="9.140625" style="155"/>
    <col min="8183" max="8183" width="32.85546875" style="155" customWidth="1"/>
    <col min="8184" max="8184" width="10" style="155" bestFit="1" customWidth="1"/>
    <col min="8185" max="8185" width="7.7109375" style="155" bestFit="1" customWidth="1"/>
    <col min="8186" max="8186" width="6.7109375" style="155" bestFit="1" customWidth="1"/>
    <col min="8187" max="8187" width="7.28515625" style="155" bestFit="1" customWidth="1"/>
    <col min="8188" max="8189" width="10.42578125" style="155" customWidth="1"/>
    <col min="8190" max="8438" width="9.140625" style="155"/>
    <col min="8439" max="8439" width="32.85546875" style="155" customWidth="1"/>
    <col min="8440" max="8440" width="10" style="155" bestFit="1" customWidth="1"/>
    <col min="8441" max="8441" width="7.7109375" style="155" bestFit="1" customWidth="1"/>
    <col min="8442" max="8442" width="6.7109375" style="155" bestFit="1" customWidth="1"/>
    <col min="8443" max="8443" width="7.28515625" style="155" bestFit="1" customWidth="1"/>
    <col min="8444" max="8445" width="10.42578125" style="155" customWidth="1"/>
    <col min="8446" max="8694" width="9.140625" style="155"/>
    <col min="8695" max="8695" width="32.85546875" style="155" customWidth="1"/>
    <col min="8696" max="8696" width="10" style="155" bestFit="1" customWidth="1"/>
    <col min="8697" max="8697" width="7.7109375" style="155" bestFit="1" customWidth="1"/>
    <col min="8698" max="8698" width="6.7109375" style="155" bestFit="1" customWidth="1"/>
    <col min="8699" max="8699" width="7.28515625" style="155" bestFit="1" customWidth="1"/>
    <col min="8700" max="8701" width="10.42578125" style="155" customWidth="1"/>
    <col min="8702" max="8950" width="9.140625" style="155"/>
    <col min="8951" max="8951" width="32.85546875" style="155" customWidth="1"/>
    <col min="8952" max="8952" width="10" style="155" bestFit="1" customWidth="1"/>
    <col min="8953" max="8953" width="7.7109375" style="155" bestFit="1" customWidth="1"/>
    <col min="8954" max="8954" width="6.7109375" style="155" bestFit="1" customWidth="1"/>
    <col min="8955" max="8955" width="7.28515625" style="155" bestFit="1" customWidth="1"/>
    <col min="8956" max="8957" width="10.42578125" style="155" customWidth="1"/>
    <col min="8958" max="9206" width="9.140625" style="155"/>
    <col min="9207" max="9207" width="32.85546875" style="155" customWidth="1"/>
    <col min="9208" max="9208" width="10" style="155" bestFit="1" customWidth="1"/>
    <col min="9209" max="9209" width="7.7109375" style="155" bestFit="1" customWidth="1"/>
    <col min="9210" max="9210" width="6.7109375" style="155" bestFit="1" customWidth="1"/>
    <col min="9211" max="9211" width="7.28515625" style="155" bestFit="1" customWidth="1"/>
    <col min="9212" max="9213" width="10.42578125" style="155" customWidth="1"/>
    <col min="9214" max="9462" width="9.140625" style="155"/>
    <col min="9463" max="9463" width="32.85546875" style="155" customWidth="1"/>
    <col min="9464" max="9464" width="10" style="155" bestFit="1" customWidth="1"/>
    <col min="9465" max="9465" width="7.7109375" style="155" bestFit="1" customWidth="1"/>
    <col min="9466" max="9466" width="6.7109375" style="155" bestFit="1" customWidth="1"/>
    <col min="9467" max="9467" width="7.28515625" style="155" bestFit="1" customWidth="1"/>
    <col min="9468" max="9469" width="10.42578125" style="155" customWidth="1"/>
    <col min="9470" max="9718" width="9.140625" style="155"/>
    <col min="9719" max="9719" width="32.85546875" style="155" customWidth="1"/>
    <col min="9720" max="9720" width="10" style="155" bestFit="1" customWidth="1"/>
    <col min="9721" max="9721" width="7.7109375" style="155" bestFit="1" customWidth="1"/>
    <col min="9722" max="9722" width="6.7109375" style="155" bestFit="1" customWidth="1"/>
    <col min="9723" max="9723" width="7.28515625" style="155" bestFit="1" customWidth="1"/>
    <col min="9724" max="9725" width="10.42578125" style="155" customWidth="1"/>
    <col min="9726" max="9974" width="9.140625" style="155"/>
    <col min="9975" max="9975" width="32.85546875" style="155" customWidth="1"/>
    <col min="9976" max="9976" width="10" style="155" bestFit="1" customWidth="1"/>
    <col min="9977" max="9977" width="7.7109375" style="155" bestFit="1" customWidth="1"/>
    <col min="9978" max="9978" width="6.7109375" style="155" bestFit="1" customWidth="1"/>
    <col min="9979" max="9979" width="7.28515625" style="155" bestFit="1" customWidth="1"/>
    <col min="9980" max="9981" width="10.42578125" style="155" customWidth="1"/>
    <col min="9982" max="10230" width="9.140625" style="155"/>
    <col min="10231" max="10231" width="32.85546875" style="155" customWidth="1"/>
    <col min="10232" max="10232" width="10" style="155" bestFit="1" customWidth="1"/>
    <col min="10233" max="10233" width="7.7109375" style="155" bestFit="1" customWidth="1"/>
    <col min="10234" max="10234" width="6.7109375" style="155" bestFit="1" customWidth="1"/>
    <col min="10235" max="10235" width="7.28515625" style="155" bestFit="1" customWidth="1"/>
    <col min="10236" max="10237" width="10.42578125" style="155" customWidth="1"/>
    <col min="10238" max="10486" width="9.140625" style="155"/>
    <col min="10487" max="10487" width="32.85546875" style="155" customWidth="1"/>
    <col min="10488" max="10488" width="10" style="155" bestFit="1" customWidth="1"/>
    <col min="10489" max="10489" width="7.7109375" style="155" bestFit="1" customWidth="1"/>
    <col min="10490" max="10490" width="6.7109375" style="155" bestFit="1" customWidth="1"/>
    <col min="10491" max="10491" width="7.28515625" style="155" bestFit="1" customWidth="1"/>
    <col min="10492" max="10493" width="10.42578125" style="155" customWidth="1"/>
    <col min="10494" max="10742" width="9.140625" style="155"/>
    <col min="10743" max="10743" width="32.85546875" style="155" customWidth="1"/>
    <col min="10744" max="10744" width="10" style="155" bestFit="1" customWidth="1"/>
    <col min="10745" max="10745" width="7.7109375" style="155" bestFit="1" customWidth="1"/>
    <col min="10746" max="10746" width="6.7109375" style="155" bestFit="1" customWidth="1"/>
    <col min="10747" max="10747" width="7.28515625" style="155" bestFit="1" customWidth="1"/>
    <col min="10748" max="10749" width="10.42578125" style="155" customWidth="1"/>
    <col min="10750" max="10998" width="9.140625" style="155"/>
    <col min="10999" max="10999" width="32.85546875" style="155" customWidth="1"/>
    <col min="11000" max="11000" width="10" style="155" bestFit="1" customWidth="1"/>
    <col min="11001" max="11001" width="7.7109375" style="155" bestFit="1" customWidth="1"/>
    <col min="11002" max="11002" width="6.7109375" style="155" bestFit="1" customWidth="1"/>
    <col min="11003" max="11003" width="7.28515625" style="155" bestFit="1" customWidth="1"/>
    <col min="11004" max="11005" width="10.42578125" style="155" customWidth="1"/>
    <col min="11006" max="11254" width="9.140625" style="155"/>
    <col min="11255" max="11255" width="32.85546875" style="155" customWidth="1"/>
    <col min="11256" max="11256" width="10" style="155" bestFit="1" customWidth="1"/>
    <col min="11257" max="11257" width="7.7109375" style="155" bestFit="1" customWidth="1"/>
    <col min="11258" max="11258" width="6.7109375" style="155" bestFit="1" customWidth="1"/>
    <col min="11259" max="11259" width="7.28515625" style="155" bestFit="1" customWidth="1"/>
    <col min="11260" max="11261" width="10.42578125" style="155" customWidth="1"/>
    <col min="11262" max="11510" width="9.140625" style="155"/>
    <col min="11511" max="11511" width="32.85546875" style="155" customWidth="1"/>
    <col min="11512" max="11512" width="10" style="155" bestFit="1" customWidth="1"/>
    <col min="11513" max="11513" width="7.7109375" style="155" bestFit="1" customWidth="1"/>
    <col min="11514" max="11514" width="6.7109375" style="155" bestFit="1" customWidth="1"/>
    <col min="11515" max="11515" width="7.28515625" style="155" bestFit="1" customWidth="1"/>
    <col min="11516" max="11517" width="10.42578125" style="155" customWidth="1"/>
    <col min="11518" max="11766" width="9.140625" style="155"/>
    <col min="11767" max="11767" width="32.85546875" style="155" customWidth="1"/>
    <col min="11768" max="11768" width="10" style="155" bestFit="1" customWidth="1"/>
    <col min="11769" max="11769" width="7.7109375" style="155" bestFit="1" customWidth="1"/>
    <col min="11770" max="11770" width="6.7109375" style="155" bestFit="1" customWidth="1"/>
    <col min="11771" max="11771" width="7.28515625" style="155" bestFit="1" customWidth="1"/>
    <col min="11772" max="11773" width="10.42578125" style="155" customWidth="1"/>
    <col min="11774" max="12022" width="9.140625" style="155"/>
    <col min="12023" max="12023" width="32.85546875" style="155" customWidth="1"/>
    <col min="12024" max="12024" width="10" style="155" bestFit="1" customWidth="1"/>
    <col min="12025" max="12025" width="7.7109375" style="155" bestFit="1" customWidth="1"/>
    <col min="12026" max="12026" width="6.7109375" style="155" bestFit="1" customWidth="1"/>
    <col min="12027" max="12027" width="7.28515625" style="155" bestFit="1" customWidth="1"/>
    <col min="12028" max="12029" width="10.42578125" style="155" customWidth="1"/>
    <col min="12030" max="12278" width="9.140625" style="155"/>
    <col min="12279" max="12279" width="32.85546875" style="155" customWidth="1"/>
    <col min="12280" max="12280" width="10" style="155" bestFit="1" customWidth="1"/>
    <col min="12281" max="12281" width="7.7109375" style="155" bestFit="1" customWidth="1"/>
    <col min="12282" max="12282" width="6.7109375" style="155" bestFit="1" customWidth="1"/>
    <col min="12283" max="12283" width="7.28515625" style="155" bestFit="1" customWidth="1"/>
    <col min="12284" max="12285" width="10.42578125" style="155" customWidth="1"/>
    <col min="12286" max="12534" width="9.140625" style="155"/>
    <col min="12535" max="12535" width="32.85546875" style="155" customWidth="1"/>
    <col min="12536" max="12536" width="10" style="155" bestFit="1" customWidth="1"/>
    <col min="12537" max="12537" width="7.7109375" style="155" bestFit="1" customWidth="1"/>
    <col min="12538" max="12538" width="6.7109375" style="155" bestFit="1" customWidth="1"/>
    <col min="12539" max="12539" width="7.28515625" style="155" bestFit="1" customWidth="1"/>
    <col min="12540" max="12541" width="10.42578125" style="155" customWidth="1"/>
    <col min="12542" max="12790" width="9.140625" style="155"/>
    <col min="12791" max="12791" width="32.85546875" style="155" customWidth="1"/>
    <col min="12792" max="12792" width="10" style="155" bestFit="1" customWidth="1"/>
    <col min="12793" max="12793" width="7.7109375" style="155" bestFit="1" customWidth="1"/>
    <col min="12794" max="12794" width="6.7109375" style="155" bestFit="1" customWidth="1"/>
    <col min="12795" max="12795" width="7.28515625" style="155" bestFit="1" customWidth="1"/>
    <col min="12796" max="12797" width="10.42578125" style="155" customWidth="1"/>
    <col min="12798" max="13046" width="9.140625" style="155"/>
    <col min="13047" max="13047" width="32.85546875" style="155" customWidth="1"/>
    <col min="13048" max="13048" width="10" style="155" bestFit="1" customWidth="1"/>
    <col min="13049" max="13049" width="7.7109375" style="155" bestFit="1" customWidth="1"/>
    <col min="13050" max="13050" width="6.7109375" style="155" bestFit="1" customWidth="1"/>
    <col min="13051" max="13051" width="7.28515625" style="155" bestFit="1" customWidth="1"/>
    <col min="13052" max="13053" width="10.42578125" style="155" customWidth="1"/>
    <col min="13054" max="13302" width="9.140625" style="155"/>
    <col min="13303" max="13303" width="32.85546875" style="155" customWidth="1"/>
    <col min="13304" max="13304" width="10" style="155" bestFit="1" customWidth="1"/>
    <col min="13305" max="13305" width="7.7109375" style="155" bestFit="1" customWidth="1"/>
    <col min="13306" max="13306" width="6.7109375" style="155" bestFit="1" customWidth="1"/>
    <col min="13307" max="13307" width="7.28515625" style="155" bestFit="1" customWidth="1"/>
    <col min="13308" max="13309" width="10.42578125" style="155" customWidth="1"/>
    <col min="13310" max="13558" width="9.140625" style="155"/>
    <col min="13559" max="13559" width="32.85546875" style="155" customWidth="1"/>
    <col min="13560" max="13560" width="10" style="155" bestFit="1" customWidth="1"/>
    <col min="13561" max="13561" width="7.7109375" style="155" bestFit="1" customWidth="1"/>
    <col min="13562" max="13562" width="6.7109375" style="155" bestFit="1" customWidth="1"/>
    <col min="13563" max="13563" width="7.28515625" style="155" bestFit="1" customWidth="1"/>
    <col min="13564" max="13565" width="10.42578125" style="155" customWidth="1"/>
    <col min="13566" max="13814" width="9.140625" style="155"/>
    <col min="13815" max="13815" width="32.85546875" style="155" customWidth="1"/>
    <col min="13816" max="13816" width="10" style="155" bestFit="1" customWidth="1"/>
    <col min="13817" max="13817" width="7.7109375" style="155" bestFit="1" customWidth="1"/>
    <col min="13818" max="13818" width="6.7109375" style="155" bestFit="1" customWidth="1"/>
    <col min="13819" max="13819" width="7.28515625" style="155" bestFit="1" customWidth="1"/>
    <col min="13820" max="13821" width="10.42578125" style="155" customWidth="1"/>
    <col min="13822" max="14070" width="9.140625" style="155"/>
    <col min="14071" max="14071" width="32.85546875" style="155" customWidth="1"/>
    <col min="14072" max="14072" width="10" style="155" bestFit="1" customWidth="1"/>
    <col min="14073" max="14073" width="7.7109375" style="155" bestFit="1" customWidth="1"/>
    <col min="14074" max="14074" width="6.7109375" style="155" bestFit="1" customWidth="1"/>
    <col min="14075" max="14075" width="7.28515625" style="155" bestFit="1" customWidth="1"/>
    <col min="14076" max="14077" width="10.42578125" style="155" customWidth="1"/>
    <col min="14078" max="14326" width="9.140625" style="155"/>
    <col min="14327" max="14327" width="32.85546875" style="155" customWidth="1"/>
    <col min="14328" max="14328" width="10" style="155" bestFit="1" customWidth="1"/>
    <col min="14329" max="14329" width="7.7109375" style="155" bestFit="1" customWidth="1"/>
    <col min="14330" max="14330" width="6.7109375" style="155" bestFit="1" customWidth="1"/>
    <col min="14331" max="14331" width="7.28515625" style="155" bestFit="1" customWidth="1"/>
    <col min="14332" max="14333" width="10.42578125" style="155" customWidth="1"/>
    <col min="14334" max="14582" width="9.140625" style="155"/>
    <col min="14583" max="14583" width="32.85546875" style="155" customWidth="1"/>
    <col min="14584" max="14584" width="10" style="155" bestFit="1" customWidth="1"/>
    <col min="14585" max="14585" width="7.7109375" style="155" bestFit="1" customWidth="1"/>
    <col min="14586" max="14586" width="6.7109375" style="155" bestFit="1" customWidth="1"/>
    <col min="14587" max="14587" width="7.28515625" style="155" bestFit="1" customWidth="1"/>
    <col min="14588" max="14589" width="10.42578125" style="155" customWidth="1"/>
    <col min="14590" max="14838" width="9.140625" style="155"/>
    <col min="14839" max="14839" width="32.85546875" style="155" customWidth="1"/>
    <col min="14840" max="14840" width="10" style="155" bestFit="1" customWidth="1"/>
    <col min="14841" max="14841" width="7.7109375" style="155" bestFit="1" customWidth="1"/>
    <col min="14842" max="14842" width="6.7109375" style="155" bestFit="1" customWidth="1"/>
    <col min="14843" max="14843" width="7.28515625" style="155" bestFit="1" customWidth="1"/>
    <col min="14844" max="14845" width="10.42578125" style="155" customWidth="1"/>
    <col min="14846" max="15094" width="9.140625" style="155"/>
    <col min="15095" max="15095" width="32.85546875" style="155" customWidth="1"/>
    <col min="15096" max="15096" width="10" style="155" bestFit="1" customWidth="1"/>
    <col min="15097" max="15097" width="7.7109375" style="155" bestFit="1" customWidth="1"/>
    <col min="15098" max="15098" width="6.7109375" style="155" bestFit="1" customWidth="1"/>
    <col min="15099" max="15099" width="7.28515625" style="155" bestFit="1" customWidth="1"/>
    <col min="15100" max="15101" width="10.42578125" style="155" customWidth="1"/>
    <col min="15102" max="15350" width="9.140625" style="155"/>
    <col min="15351" max="15351" width="32.85546875" style="155" customWidth="1"/>
    <col min="15352" max="15352" width="10" style="155" bestFit="1" customWidth="1"/>
    <col min="15353" max="15353" width="7.7109375" style="155" bestFit="1" customWidth="1"/>
    <col min="15354" max="15354" width="6.7109375" style="155" bestFit="1" customWidth="1"/>
    <col min="15355" max="15355" width="7.28515625" style="155" bestFit="1" customWidth="1"/>
    <col min="15356" max="15357" width="10.42578125" style="155" customWidth="1"/>
    <col min="15358" max="15606" width="9.140625" style="155"/>
    <col min="15607" max="15607" width="32.85546875" style="155" customWidth="1"/>
    <col min="15608" max="15608" width="10" style="155" bestFit="1" customWidth="1"/>
    <col min="15609" max="15609" width="7.7109375" style="155" bestFit="1" customWidth="1"/>
    <col min="15610" max="15610" width="6.7109375" style="155" bestFit="1" customWidth="1"/>
    <col min="15611" max="15611" width="7.28515625" style="155" bestFit="1" customWidth="1"/>
    <col min="15612" max="15613" width="10.42578125" style="155" customWidth="1"/>
    <col min="15614" max="15862" width="9.140625" style="155"/>
    <col min="15863" max="15863" width="32.85546875" style="155" customWidth="1"/>
    <col min="15864" max="15864" width="10" style="155" bestFit="1" customWidth="1"/>
    <col min="15865" max="15865" width="7.7109375" style="155" bestFit="1" customWidth="1"/>
    <col min="15866" max="15866" width="6.7109375" style="155" bestFit="1" customWidth="1"/>
    <col min="15867" max="15867" width="7.28515625" style="155" bestFit="1" customWidth="1"/>
    <col min="15868" max="15869" width="10.42578125" style="155" customWidth="1"/>
    <col min="15870" max="16118" width="9.140625" style="155"/>
    <col min="16119" max="16119" width="32.85546875" style="155" customWidth="1"/>
    <col min="16120" max="16120" width="10" style="155" bestFit="1" customWidth="1"/>
    <col min="16121" max="16121" width="7.7109375" style="155" bestFit="1" customWidth="1"/>
    <col min="16122" max="16122" width="6.7109375" style="155" bestFit="1" customWidth="1"/>
    <col min="16123" max="16123" width="7.28515625" style="155" bestFit="1" customWidth="1"/>
    <col min="16124" max="16125" width="10.42578125" style="155" customWidth="1"/>
    <col min="16126" max="16384" width="9.140625" style="155"/>
  </cols>
  <sheetData>
    <row r="1" spans="1:7" ht="24" customHeight="1">
      <c r="A1" s="184" t="s">
        <v>178</v>
      </c>
      <c r="B1" s="183"/>
      <c r="C1" s="183"/>
      <c r="D1" s="183"/>
      <c r="E1" s="183"/>
      <c r="F1" s="183"/>
      <c r="G1" s="183"/>
    </row>
    <row r="2" spans="1:7" ht="9" customHeight="1">
      <c r="A2" s="182"/>
      <c r="B2" s="181"/>
    </row>
    <row r="3" spans="1:7" ht="20.100000000000001" customHeight="1">
      <c r="A3" s="173"/>
      <c r="B3" s="173"/>
      <c r="G3" s="180"/>
    </row>
    <row r="4" spans="1:7" ht="18" customHeight="1">
      <c r="A4" s="179"/>
      <c r="B4" s="178"/>
      <c r="C4" s="178" t="s">
        <v>81</v>
      </c>
      <c r="D4" s="178" t="s">
        <v>3</v>
      </c>
      <c r="E4" s="178" t="s">
        <v>71</v>
      </c>
      <c r="F4" s="177" t="s">
        <v>38</v>
      </c>
      <c r="G4" s="177"/>
    </row>
    <row r="5" spans="1:7" ht="18" customHeight="1">
      <c r="A5" s="173"/>
      <c r="B5" s="175" t="s">
        <v>177</v>
      </c>
      <c r="C5" s="175" t="s">
        <v>176</v>
      </c>
      <c r="D5" s="176" t="s">
        <v>118</v>
      </c>
      <c r="E5" s="175" t="s">
        <v>4</v>
      </c>
      <c r="F5" s="175" t="s">
        <v>118</v>
      </c>
      <c r="G5" s="175" t="s">
        <v>4</v>
      </c>
    </row>
    <row r="6" spans="1:7" ht="18" customHeight="1">
      <c r="A6" s="173"/>
      <c r="B6" s="174"/>
      <c r="C6" s="174">
        <v>2024</v>
      </c>
      <c r="D6" s="174">
        <v>2024</v>
      </c>
      <c r="E6" s="174">
        <v>2024</v>
      </c>
      <c r="F6" s="174">
        <v>2024</v>
      </c>
      <c r="G6" s="174">
        <v>2024</v>
      </c>
    </row>
    <row r="7" spans="1:7" ht="18" customHeight="1">
      <c r="A7" s="173"/>
      <c r="B7" s="172"/>
      <c r="C7" s="171"/>
      <c r="D7" s="171"/>
      <c r="E7" s="171"/>
      <c r="F7" s="171"/>
      <c r="G7" s="171"/>
    </row>
    <row r="8" spans="1:7" ht="18" customHeight="1">
      <c r="A8" s="162" t="s">
        <v>175</v>
      </c>
      <c r="B8" s="161" t="s">
        <v>146</v>
      </c>
      <c r="C8" s="159">
        <v>3384.8656826039701</v>
      </c>
      <c r="D8" s="159">
        <v>3070.8368397844602</v>
      </c>
      <c r="E8" s="160">
        <v>33623.149254744225</v>
      </c>
      <c r="F8" s="159">
        <v>89.874913614543317</v>
      </c>
      <c r="G8" s="159">
        <v>95.812368086168846</v>
      </c>
    </row>
    <row r="9" spans="1:7" ht="18" customHeight="1">
      <c r="A9" s="162" t="s">
        <v>174</v>
      </c>
      <c r="B9" s="161" t="s">
        <v>135</v>
      </c>
      <c r="C9" s="159">
        <v>684.2</v>
      </c>
      <c r="D9" s="159">
        <v>663.8</v>
      </c>
      <c r="E9" s="160">
        <v>6117.2489999999998</v>
      </c>
      <c r="F9" s="159">
        <v>102.0665477581647</v>
      </c>
      <c r="G9" s="159">
        <v>94.092111150607238</v>
      </c>
    </row>
    <row r="10" spans="1:7" ht="18" customHeight="1">
      <c r="A10" s="162" t="s">
        <v>173</v>
      </c>
      <c r="B10" s="161" t="s">
        <v>131</v>
      </c>
      <c r="C10" s="159">
        <v>449.99</v>
      </c>
      <c r="D10" s="159">
        <v>393.46666666666704</v>
      </c>
      <c r="E10" s="160">
        <v>4807.9466666666667</v>
      </c>
      <c r="F10" s="159">
        <v>81.537356321839155</v>
      </c>
      <c r="G10" s="159">
        <v>83.470861552225713</v>
      </c>
    </row>
    <row r="11" spans="1:7" ht="18" customHeight="1">
      <c r="A11" s="162" t="s">
        <v>172</v>
      </c>
      <c r="B11" s="161" t="s">
        <v>146</v>
      </c>
      <c r="C11" s="159">
        <v>62.989976999999996</v>
      </c>
      <c r="D11" s="159">
        <v>58.056896000000002</v>
      </c>
      <c r="E11" s="160">
        <v>559.873783</v>
      </c>
      <c r="F11" s="159">
        <v>89.81187999649768</v>
      </c>
      <c r="G11" s="159">
        <v>85.000567916616319</v>
      </c>
    </row>
    <row r="12" spans="1:7" ht="18" customHeight="1">
      <c r="A12" s="162" t="s">
        <v>171</v>
      </c>
      <c r="B12" s="161" t="s">
        <v>135</v>
      </c>
      <c r="C12" s="159">
        <v>1625.8940880000002</v>
      </c>
      <c r="D12" s="159">
        <v>1575.3858221100641</v>
      </c>
      <c r="E12" s="160">
        <v>13528.158324110067</v>
      </c>
      <c r="F12" s="159">
        <v>248.80407992653565</v>
      </c>
      <c r="G12" s="159">
        <v>120.3085201709242</v>
      </c>
    </row>
    <row r="13" spans="1:7" ht="18" customHeight="1">
      <c r="A13" s="162" t="s">
        <v>170</v>
      </c>
      <c r="B13" s="161" t="s">
        <v>135</v>
      </c>
      <c r="C13" s="159">
        <v>126.69</v>
      </c>
      <c r="D13" s="159">
        <v>125.048</v>
      </c>
      <c r="E13" s="160">
        <v>1138.0361399999999</v>
      </c>
      <c r="F13" s="159">
        <v>100.99786354400993</v>
      </c>
      <c r="G13" s="170">
        <v>97.693714367123945</v>
      </c>
    </row>
    <row r="14" spans="1:7" ht="18" customHeight="1">
      <c r="A14" s="162" t="s">
        <v>169</v>
      </c>
      <c r="B14" s="161" t="s">
        <v>135</v>
      </c>
      <c r="C14" s="159">
        <v>557.94437103286748</v>
      </c>
      <c r="D14" s="159">
        <v>570.61050360408512</v>
      </c>
      <c r="E14" s="160">
        <v>4574.444634018676</v>
      </c>
      <c r="F14" s="159">
        <v>116.88048004999696</v>
      </c>
      <c r="G14" s="159">
        <v>110.87214285718856</v>
      </c>
    </row>
    <row r="15" spans="1:7" ht="18" customHeight="1">
      <c r="A15" s="162" t="s">
        <v>168</v>
      </c>
      <c r="B15" s="161" t="s">
        <v>161</v>
      </c>
      <c r="C15" s="159">
        <v>168.26110678444471</v>
      </c>
      <c r="D15" s="159">
        <v>172.90973131785256</v>
      </c>
      <c r="E15" s="160">
        <v>1516.864754795562</v>
      </c>
      <c r="F15" s="159">
        <v>101.53243177795217</v>
      </c>
      <c r="G15" s="159">
        <v>102.94087561525838</v>
      </c>
    </row>
    <row r="16" spans="1:7" ht="18" customHeight="1">
      <c r="A16" s="162" t="s">
        <v>167</v>
      </c>
      <c r="B16" s="161" t="s">
        <v>146</v>
      </c>
      <c r="C16" s="159">
        <v>12.780203263323333</v>
      </c>
      <c r="D16" s="159">
        <v>13.107661132615929</v>
      </c>
      <c r="E16" s="160">
        <v>106.84518857510115</v>
      </c>
      <c r="F16" s="159">
        <v>116.9491535743748</v>
      </c>
      <c r="G16" s="159">
        <v>112.09237100593634</v>
      </c>
    </row>
    <row r="17" spans="1:7" ht="18" customHeight="1">
      <c r="A17" s="162" t="s">
        <v>166</v>
      </c>
      <c r="B17" s="161" t="s">
        <v>135</v>
      </c>
      <c r="C17" s="159">
        <v>21.306000000000001</v>
      </c>
      <c r="D17" s="159">
        <v>26.145</v>
      </c>
      <c r="E17" s="160">
        <v>1084.009933074502</v>
      </c>
      <c r="F17" s="159">
        <v>107.64442138807576</v>
      </c>
      <c r="G17" s="159">
        <v>113.49738488908562</v>
      </c>
    </row>
    <row r="18" spans="1:7" ht="18" customHeight="1">
      <c r="A18" s="162" t="s">
        <v>165</v>
      </c>
      <c r="B18" s="161" t="s">
        <v>135</v>
      </c>
      <c r="C18" s="159">
        <v>27.507040043473602</v>
      </c>
      <c r="D18" s="159">
        <v>27.703946317321201</v>
      </c>
      <c r="E18" s="160">
        <v>242.98474485502831</v>
      </c>
      <c r="F18" s="159">
        <v>110.22056696084583</v>
      </c>
      <c r="G18" s="159">
        <v>105.47273721344988</v>
      </c>
    </row>
    <row r="19" spans="1:7" ht="18" customHeight="1">
      <c r="A19" s="162" t="s">
        <v>164</v>
      </c>
      <c r="B19" s="161" t="s">
        <v>135</v>
      </c>
      <c r="C19" s="159">
        <v>1342.4623611762283</v>
      </c>
      <c r="D19" s="159">
        <v>1341.2132972192276</v>
      </c>
      <c r="E19" s="160">
        <v>11345.342083763746</v>
      </c>
      <c r="F19" s="159">
        <v>109.93551616551045</v>
      </c>
      <c r="G19" s="159">
        <v>107.02674939953066</v>
      </c>
    </row>
    <row r="20" spans="1:7" ht="18" customHeight="1">
      <c r="A20" s="162" t="s">
        <v>163</v>
      </c>
      <c r="B20" s="161" t="s">
        <v>135</v>
      </c>
      <c r="C20" s="159">
        <v>710.10070872780568</v>
      </c>
      <c r="D20" s="159">
        <v>744.59684639648992</v>
      </c>
      <c r="E20" s="160">
        <v>6156.662882332399</v>
      </c>
      <c r="F20" s="159">
        <v>105.7966533669352</v>
      </c>
      <c r="G20" s="159">
        <v>100.97531476896798</v>
      </c>
    </row>
    <row r="21" spans="1:7" ht="18" customHeight="1">
      <c r="A21" s="162" t="s">
        <v>162</v>
      </c>
      <c r="B21" s="161" t="s">
        <v>161</v>
      </c>
      <c r="C21" s="159">
        <v>373.83521010533002</v>
      </c>
      <c r="D21" s="159">
        <v>382.23266923644712</v>
      </c>
      <c r="E21" s="160">
        <v>3289.7819700802997</v>
      </c>
      <c r="F21" s="159">
        <v>106.98540732743702</v>
      </c>
      <c r="G21" s="159">
        <v>97.223511715145563</v>
      </c>
    </row>
    <row r="22" spans="1:7" ht="21" customHeight="1">
      <c r="A22" s="105" t="s">
        <v>160</v>
      </c>
      <c r="B22" s="161" t="s">
        <v>159</v>
      </c>
      <c r="C22" s="159">
        <v>652.54836419174364</v>
      </c>
      <c r="D22" s="159">
        <v>631.48463821195105</v>
      </c>
      <c r="E22" s="160">
        <v>5504.4608239828367</v>
      </c>
      <c r="F22" s="159">
        <v>106.04276040502955</v>
      </c>
      <c r="G22" s="159">
        <v>106.22752435694535</v>
      </c>
    </row>
    <row r="23" spans="1:7" ht="18" customHeight="1">
      <c r="A23" s="105" t="s">
        <v>158</v>
      </c>
      <c r="B23" s="161" t="s">
        <v>157</v>
      </c>
      <c r="C23" s="159">
        <v>93.920853423004957</v>
      </c>
      <c r="D23" s="159">
        <v>95.092917515401595</v>
      </c>
      <c r="E23" s="160">
        <v>766.27513584543203</v>
      </c>
      <c r="F23" s="159">
        <v>114.56978013903807</v>
      </c>
      <c r="G23" s="159">
        <v>115.91679082788013</v>
      </c>
    </row>
    <row r="24" spans="1:7" ht="27" customHeight="1">
      <c r="A24" s="169" t="s">
        <v>156</v>
      </c>
      <c r="B24" s="161" t="s">
        <v>135</v>
      </c>
      <c r="C24" s="163">
        <v>120.58540337625108</v>
      </c>
      <c r="D24" s="163">
        <v>123.03003487547039</v>
      </c>
      <c r="E24" s="164">
        <v>1028.6104009645599</v>
      </c>
      <c r="F24" s="163">
        <v>114.07513664855855</v>
      </c>
      <c r="G24" s="163">
        <v>106.79095039519926</v>
      </c>
    </row>
    <row r="25" spans="1:7" ht="18" customHeight="1">
      <c r="A25" s="162" t="s">
        <v>155</v>
      </c>
      <c r="B25" s="161" t="s">
        <v>142</v>
      </c>
      <c r="C25" s="159">
        <v>692.63644912518305</v>
      </c>
      <c r="D25" s="159">
        <v>680.17292768807681</v>
      </c>
      <c r="E25" s="160">
        <v>5471.1172454780108</v>
      </c>
      <c r="F25" s="159">
        <v>120.94113223472205</v>
      </c>
      <c r="G25" s="159">
        <v>105.82432669595441</v>
      </c>
    </row>
    <row r="26" spans="1:7" ht="18" customHeight="1">
      <c r="A26" s="168" t="s">
        <v>154</v>
      </c>
      <c r="B26" s="161" t="s">
        <v>153</v>
      </c>
      <c r="C26" s="159">
        <v>31.587559438658765</v>
      </c>
      <c r="D26" s="159">
        <v>30.568066912726238</v>
      </c>
      <c r="E26" s="160">
        <v>268.72648522117782</v>
      </c>
      <c r="F26" s="159">
        <v>115.41652600614023</v>
      </c>
      <c r="G26" s="159">
        <v>105.31260510413205</v>
      </c>
    </row>
    <row r="27" spans="1:7" ht="18" customHeight="1">
      <c r="A27" s="162" t="s">
        <v>152</v>
      </c>
      <c r="B27" s="161" t="s">
        <v>146</v>
      </c>
      <c r="C27" s="159">
        <v>209.62665960563382</v>
      </c>
      <c r="D27" s="159">
        <v>211.43993750000001</v>
      </c>
      <c r="E27" s="160">
        <v>2025.4998078239435</v>
      </c>
      <c r="F27" s="159">
        <v>97.643477222106512</v>
      </c>
      <c r="G27" s="159">
        <v>107.97670238658679</v>
      </c>
    </row>
    <row r="28" spans="1:7" ht="18" customHeight="1">
      <c r="A28" s="162" t="s">
        <v>151</v>
      </c>
      <c r="B28" s="161" t="s">
        <v>135</v>
      </c>
      <c r="C28" s="159">
        <v>271.04551185709272</v>
      </c>
      <c r="D28" s="159">
        <v>284.34969703895445</v>
      </c>
      <c r="E28" s="160">
        <v>2376.5217116751201</v>
      </c>
      <c r="F28" s="159">
        <v>124.27871374080178</v>
      </c>
      <c r="G28" s="159">
        <v>113.30355421779777</v>
      </c>
    </row>
    <row r="29" spans="1:7" ht="18" customHeight="1">
      <c r="A29" s="162" t="s">
        <v>150</v>
      </c>
      <c r="B29" s="161" t="s">
        <v>135</v>
      </c>
      <c r="C29" s="159">
        <v>116.31599222470507</v>
      </c>
      <c r="D29" s="159">
        <v>120.81356742228442</v>
      </c>
      <c r="E29" s="160">
        <v>1014.9474144483759</v>
      </c>
      <c r="F29" s="159">
        <v>100.42690558793386</v>
      </c>
      <c r="G29" s="159">
        <v>106.94546430666445</v>
      </c>
    </row>
    <row r="30" spans="1:7" ht="18" customHeight="1">
      <c r="A30" s="162" t="s">
        <v>149</v>
      </c>
      <c r="B30" s="161" t="s">
        <v>148</v>
      </c>
      <c r="C30" s="159">
        <v>15.398013618686502</v>
      </c>
      <c r="D30" s="159">
        <v>15.32476617070887</v>
      </c>
      <c r="E30" s="160">
        <v>134.47181710963642</v>
      </c>
      <c r="F30" s="159">
        <v>108.81748328274423</v>
      </c>
      <c r="G30" s="159">
        <v>101.95953359916194</v>
      </c>
    </row>
    <row r="31" spans="1:7" ht="18" customHeight="1">
      <c r="A31" s="162" t="s">
        <v>147</v>
      </c>
      <c r="B31" s="161" t="s">
        <v>146</v>
      </c>
      <c r="C31" s="159">
        <v>2047.9625292795999</v>
      </c>
      <c r="D31" s="159">
        <v>1982.5770827514061</v>
      </c>
      <c r="E31" s="160">
        <v>16685.17526976161</v>
      </c>
      <c r="F31" s="159">
        <v>116.21202126327117</v>
      </c>
      <c r="G31" s="159">
        <v>102.44248694612821</v>
      </c>
    </row>
    <row r="32" spans="1:7" ht="18" customHeight="1">
      <c r="A32" s="105" t="s">
        <v>145</v>
      </c>
      <c r="B32" s="161" t="s">
        <v>135</v>
      </c>
      <c r="C32" s="159">
        <v>1761.0903702512062</v>
      </c>
      <c r="D32" s="159">
        <v>1614.2804811075785</v>
      </c>
      <c r="E32" s="160">
        <v>13933.465429266878</v>
      </c>
      <c r="F32" s="159">
        <v>115.1412611346347</v>
      </c>
      <c r="G32" s="159">
        <v>116.82690375120744</v>
      </c>
    </row>
    <row r="33" spans="1:8" ht="18" customHeight="1">
      <c r="A33" s="162" t="s">
        <v>144</v>
      </c>
      <c r="B33" s="161" t="s">
        <v>135</v>
      </c>
      <c r="C33" s="159">
        <v>1363.476494067585</v>
      </c>
      <c r="D33" s="159">
        <v>1376.0182968968311</v>
      </c>
      <c r="E33" s="160">
        <v>10708.724650983728</v>
      </c>
      <c r="F33" s="159">
        <v>110.25787635391275</v>
      </c>
      <c r="G33" s="159">
        <v>126.74344778504702</v>
      </c>
    </row>
    <row r="34" spans="1:8" ht="18" customHeight="1">
      <c r="A34" s="162" t="s">
        <v>143</v>
      </c>
      <c r="B34" s="161" t="s">
        <v>142</v>
      </c>
      <c r="C34" s="159">
        <v>15.733913000000001</v>
      </c>
      <c r="D34" s="159">
        <v>14.473948</v>
      </c>
      <c r="E34" s="160">
        <v>138.64709900000003</v>
      </c>
      <c r="F34" s="159">
        <v>73.607089902682077</v>
      </c>
      <c r="G34" s="159">
        <v>92.386508113131143</v>
      </c>
    </row>
    <row r="35" spans="1:8" ht="27.75" customHeight="1">
      <c r="A35" s="167" t="s">
        <v>141</v>
      </c>
      <c r="B35" s="166" t="s">
        <v>140</v>
      </c>
      <c r="C35" s="165">
        <v>50.563189400132003</v>
      </c>
      <c r="D35" s="165">
        <v>67.115574103433502</v>
      </c>
      <c r="E35" s="164">
        <v>425.26271394610546</v>
      </c>
      <c r="F35" s="163">
        <v>110.65098556332171</v>
      </c>
      <c r="G35" s="163">
        <v>107.23439448055252</v>
      </c>
      <c r="H35" s="163"/>
    </row>
    <row r="36" spans="1:8" ht="18" customHeight="1">
      <c r="A36" s="162" t="s">
        <v>139</v>
      </c>
      <c r="B36" s="161" t="s">
        <v>138</v>
      </c>
      <c r="C36" s="159">
        <v>1300.8257884376001</v>
      </c>
      <c r="D36" s="159">
        <v>1110.0510473126899</v>
      </c>
      <c r="E36" s="160">
        <v>9114.4851810988293</v>
      </c>
      <c r="F36" s="159">
        <v>112.88326004294032</v>
      </c>
      <c r="G36" s="159">
        <v>103.62088373162604</v>
      </c>
    </row>
    <row r="37" spans="1:8" ht="18" customHeight="1">
      <c r="A37" s="162" t="s">
        <v>137</v>
      </c>
      <c r="B37" s="161" t="s">
        <v>135</v>
      </c>
      <c r="C37" s="159">
        <v>32.488343278501937</v>
      </c>
      <c r="D37" s="159">
        <v>34.321885508962168</v>
      </c>
      <c r="E37" s="160">
        <v>241.37771633855789</v>
      </c>
      <c r="F37" s="159">
        <v>130.26866629582938</v>
      </c>
      <c r="G37" s="159">
        <v>111.90723865151296</v>
      </c>
    </row>
    <row r="38" spans="1:8" ht="18" customHeight="1">
      <c r="A38" s="162" t="s">
        <v>136</v>
      </c>
      <c r="B38" s="161" t="s">
        <v>135</v>
      </c>
      <c r="C38" s="159">
        <v>275.62257829240951</v>
      </c>
      <c r="D38" s="159">
        <v>242.13015172710709</v>
      </c>
      <c r="E38" s="160">
        <v>2259.7747487278898</v>
      </c>
      <c r="F38" s="159">
        <v>105.826115265344</v>
      </c>
      <c r="G38" s="159">
        <v>106.55272010639676</v>
      </c>
    </row>
    <row r="39" spans="1:8" ht="15">
      <c r="A39" s="162" t="s">
        <v>134</v>
      </c>
      <c r="B39" s="161" t="s">
        <v>133</v>
      </c>
      <c r="C39" s="159">
        <v>27.181119642742601</v>
      </c>
      <c r="D39" s="159">
        <v>24.063573791103899</v>
      </c>
      <c r="E39" s="160">
        <v>221.31543058777598</v>
      </c>
      <c r="F39" s="159">
        <v>107.32442351909268</v>
      </c>
      <c r="G39" s="159">
        <v>110.65462908596315</v>
      </c>
    </row>
    <row r="40" spans="1:8" ht="15">
      <c r="A40" s="162" t="s">
        <v>132</v>
      </c>
      <c r="B40" s="161" t="s">
        <v>131</v>
      </c>
      <c r="C40" s="159">
        <v>332.37673060555454</v>
      </c>
      <c r="D40" s="159">
        <v>333.48507817569248</v>
      </c>
      <c r="E40" s="160">
        <v>2938.4257604287045</v>
      </c>
      <c r="F40" s="159">
        <v>103.51857152745383</v>
      </c>
      <c r="G40" s="159">
        <v>105.26889005846812</v>
      </c>
    </row>
    <row r="41" spans="1:8" ht="15">
      <c r="A41" s="158"/>
    </row>
    <row r="42" spans="1:8" ht="15">
      <c r="C42" s="157"/>
      <c r="D42" s="157"/>
      <c r="E42" s="157"/>
    </row>
    <row r="43" spans="1:8" ht="15"/>
    <row r="44" spans="1:8" ht="15"/>
    <row r="45" spans="1:8" ht="15"/>
    <row r="46" spans="1:8" ht="15"/>
    <row r="47" spans="1:8" ht="15"/>
    <row r="48" spans="1:8" ht="15"/>
    <row r="49" spans="1:7" ht="15"/>
    <row r="50" spans="1:7" ht="15"/>
    <row r="51" spans="1:7" ht="15"/>
    <row r="52" spans="1:7" ht="15"/>
    <row r="53" spans="1:7" ht="15"/>
    <row r="54" spans="1:7" ht="15"/>
    <row r="55" spans="1:7" ht="15"/>
    <row r="56" spans="1:7" ht="15"/>
    <row r="57" spans="1:7" ht="15"/>
    <row r="58" spans="1:7" ht="15"/>
    <row r="59" spans="1:7" ht="15"/>
    <row r="60" spans="1:7" ht="15"/>
    <row r="61" spans="1:7" ht="15">
      <c r="A61" s="156"/>
      <c r="B61" s="156"/>
      <c r="C61" s="156"/>
      <c r="D61" s="156"/>
      <c r="E61" s="156"/>
      <c r="F61" s="156"/>
      <c r="G61" s="156"/>
    </row>
    <row r="62" spans="1:7" ht="15">
      <c r="A62" s="156"/>
      <c r="B62" s="156"/>
      <c r="C62" s="156"/>
      <c r="D62" s="156"/>
      <c r="E62" s="156"/>
      <c r="F62" s="156"/>
      <c r="G62" s="156"/>
    </row>
    <row r="63" spans="1:7" ht="15">
      <c r="A63" s="156"/>
      <c r="B63" s="156"/>
      <c r="C63" s="156"/>
      <c r="D63" s="156"/>
      <c r="E63" s="156"/>
      <c r="F63" s="156"/>
      <c r="G63" s="156"/>
    </row>
    <row r="64" spans="1:7" ht="15">
      <c r="A64" s="156"/>
      <c r="B64" s="156"/>
      <c r="C64" s="156"/>
      <c r="D64" s="156"/>
      <c r="E64" s="156"/>
      <c r="F64" s="156"/>
      <c r="G64" s="156"/>
    </row>
    <row r="65" spans="1:7" ht="18" customHeight="1">
      <c r="A65" s="156"/>
      <c r="B65" s="156"/>
      <c r="C65" s="156"/>
      <c r="D65" s="156"/>
      <c r="E65" s="156"/>
      <c r="F65" s="156"/>
      <c r="G65" s="156"/>
    </row>
    <row r="66" spans="1:7" ht="18" customHeight="1">
      <c r="A66" s="156"/>
      <c r="B66" s="156"/>
      <c r="C66" s="156"/>
      <c r="D66" s="156"/>
      <c r="E66" s="156"/>
      <c r="F66" s="156"/>
      <c r="G66" s="156"/>
    </row>
    <row r="67" spans="1:7" ht="18" customHeight="1">
      <c r="A67" s="156"/>
      <c r="B67" s="156"/>
      <c r="C67" s="156"/>
      <c r="D67" s="156"/>
      <c r="E67" s="156"/>
      <c r="F67" s="156"/>
      <c r="G67" s="156"/>
    </row>
    <row r="68" spans="1:7" ht="18" customHeight="1">
      <c r="A68" s="156"/>
      <c r="B68" s="156"/>
      <c r="C68" s="156"/>
      <c r="D68" s="156"/>
      <c r="E68" s="156"/>
      <c r="F68" s="156"/>
      <c r="G68" s="156"/>
    </row>
    <row r="69" spans="1:7" ht="18" customHeight="1">
      <c r="A69" s="156"/>
      <c r="B69" s="156"/>
      <c r="C69" s="156"/>
      <c r="D69" s="156"/>
      <c r="E69" s="156"/>
      <c r="F69" s="156"/>
      <c r="G69" s="156"/>
    </row>
    <row r="70" spans="1:7" ht="18" customHeight="1">
      <c r="A70" s="156"/>
      <c r="B70" s="156"/>
      <c r="C70" s="156"/>
      <c r="D70" s="156"/>
      <c r="E70" s="156"/>
      <c r="F70" s="156"/>
      <c r="G70" s="156"/>
    </row>
    <row r="71" spans="1:7" ht="18" customHeight="1">
      <c r="A71" s="156"/>
      <c r="B71" s="156"/>
      <c r="C71" s="156"/>
      <c r="D71" s="156"/>
      <c r="E71" s="156"/>
      <c r="F71" s="156"/>
      <c r="G71" s="156"/>
    </row>
  </sheetData>
  <mergeCells count="1">
    <mergeCell ref="F4:G4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152FA-8B47-4DDF-82CA-7D97CB3E196E}">
  <sheetPr>
    <tabColor rgb="FFC00000"/>
  </sheetPr>
  <dimension ref="A1:H76"/>
  <sheetViews>
    <sheetView workbookViewId="0">
      <selection activeCell="H45" sqref="H45"/>
    </sheetView>
  </sheetViews>
  <sheetFormatPr defaultRowHeight="18" customHeight="1"/>
  <cols>
    <col min="1" max="1" width="29.7109375" style="155" customWidth="1"/>
    <col min="2" max="2" width="14.5703125" style="155" customWidth="1"/>
    <col min="3" max="3" width="11.85546875" style="155" customWidth="1"/>
    <col min="4" max="4" width="11" style="155" customWidth="1"/>
    <col min="5" max="5" width="10.42578125" style="155" customWidth="1"/>
    <col min="6" max="8" width="10.85546875" style="155" customWidth="1"/>
    <col min="9" max="247" width="9.140625" style="155"/>
    <col min="248" max="248" width="32.85546875" style="155" customWidth="1"/>
    <col min="249" max="249" width="10" style="155" bestFit="1" customWidth="1"/>
    <col min="250" max="250" width="7.7109375" style="155" bestFit="1" customWidth="1"/>
    <col min="251" max="251" width="6.7109375" style="155" bestFit="1" customWidth="1"/>
    <col min="252" max="252" width="7.28515625" style="155" bestFit="1" customWidth="1"/>
    <col min="253" max="254" width="10.42578125" style="155" customWidth="1"/>
    <col min="255" max="503" width="9.140625" style="155"/>
    <col min="504" max="504" width="32.85546875" style="155" customWidth="1"/>
    <col min="505" max="505" width="10" style="155" bestFit="1" customWidth="1"/>
    <col min="506" max="506" width="7.7109375" style="155" bestFit="1" customWidth="1"/>
    <col min="507" max="507" width="6.7109375" style="155" bestFit="1" customWidth="1"/>
    <col min="508" max="508" width="7.28515625" style="155" bestFit="1" customWidth="1"/>
    <col min="509" max="510" width="10.42578125" style="155" customWidth="1"/>
    <col min="511" max="759" width="9.140625" style="155"/>
    <col min="760" max="760" width="32.85546875" style="155" customWidth="1"/>
    <col min="761" max="761" width="10" style="155" bestFit="1" customWidth="1"/>
    <col min="762" max="762" width="7.7109375" style="155" bestFit="1" customWidth="1"/>
    <col min="763" max="763" width="6.7109375" style="155" bestFit="1" customWidth="1"/>
    <col min="764" max="764" width="7.28515625" style="155" bestFit="1" customWidth="1"/>
    <col min="765" max="766" width="10.42578125" style="155" customWidth="1"/>
    <col min="767" max="1015" width="9.140625" style="155"/>
    <col min="1016" max="1016" width="32.85546875" style="155" customWidth="1"/>
    <col min="1017" max="1017" width="10" style="155" bestFit="1" customWidth="1"/>
    <col min="1018" max="1018" width="7.7109375" style="155" bestFit="1" customWidth="1"/>
    <col min="1019" max="1019" width="6.7109375" style="155" bestFit="1" customWidth="1"/>
    <col min="1020" max="1020" width="7.28515625" style="155" bestFit="1" customWidth="1"/>
    <col min="1021" max="1022" width="10.42578125" style="155" customWidth="1"/>
    <col min="1023" max="1271" width="9.140625" style="155"/>
    <col min="1272" max="1272" width="32.85546875" style="155" customWidth="1"/>
    <col min="1273" max="1273" width="10" style="155" bestFit="1" customWidth="1"/>
    <col min="1274" max="1274" width="7.7109375" style="155" bestFit="1" customWidth="1"/>
    <col min="1275" max="1275" width="6.7109375" style="155" bestFit="1" customWidth="1"/>
    <col min="1276" max="1276" width="7.28515625" style="155" bestFit="1" customWidth="1"/>
    <col min="1277" max="1278" width="10.42578125" style="155" customWidth="1"/>
    <col min="1279" max="1527" width="9.140625" style="155"/>
    <col min="1528" max="1528" width="32.85546875" style="155" customWidth="1"/>
    <col min="1529" max="1529" width="10" style="155" bestFit="1" customWidth="1"/>
    <col min="1530" max="1530" width="7.7109375" style="155" bestFit="1" customWidth="1"/>
    <col min="1531" max="1531" width="6.7109375" style="155" bestFit="1" customWidth="1"/>
    <col min="1532" max="1532" width="7.28515625" style="155" bestFit="1" customWidth="1"/>
    <col min="1533" max="1534" width="10.42578125" style="155" customWidth="1"/>
    <col min="1535" max="1783" width="9.140625" style="155"/>
    <col min="1784" max="1784" width="32.85546875" style="155" customWidth="1"/>
    <col min="1785" max="1785" width="10" style="155" bestFit="1" customWidth="1"/>
    <col min="1786" max="1786" width="7.7109375" style="155" bestFit="1" customWidth="1"/>
    <col min="1787" max="1787" width="6.7109375" style="155" bestFit="1" customWidth="1"/>
    <col min="1788" max="1788" width="7.28515625" style="155" bestFit="1" customWidth="1"/>
    <col min="1789" max="1790" width="10.42578125" style="155" customWidth="1"/>
    <col min="1791" max="2039" width="9.140625" style="155"/>
    <col min="2040" max="2040" width="32.85546875" style="155" customWidth="1"/>
    <col min="2041" max="2041" width="10" style="155" bestFit="1" customWidth="1"/>
    <col min="2042" max="2042" width="7.7109375" style="155" bestFit="1" customWidth="1"/>
    <col min="2043" max="2043" width="6.7109375" style="155" bestFit="1" customWidth="1"/>
    <col min="2044" max="2044" width="7.28515625" style="155" bestFit="1" customWidth="1"/>
    <col min="2045" max="2046" width="10.42578125" style="155" customWidth="1"/>
    <col min="2047" max="2295" width="9.140625" style="155"/>
    <col min="2296" max="2296" width="32.85546875" style="155" customWidth="1"/>
    <col min="2297" max="2297" width="10" style="155" bestFit="1" customWidth="1"/>
    <col min="2298" max="2298" width="7.7109375" style="155" bestFit="1" customWidth="1"/>
    <col min="2299" max="2299" width="6.7109375" style="155" bestFit="1" customWidth="1"/>
    <col min="2300" max="2300" width="7.28515625" style="155" bestFit="1" customWidth="1"/>
    <col min="2301" max="2302" width="10.42578125" style="155" customWidth="1"/>
    <col min="2303" max="2551" width="9.140625" style="155"/>
    <col min="2552" max="2552" width="32.85546875" style="155" customWidth="1"/>
    <col min="2553" max="2553" width="10" style="155" bestFit="1" customWidth="1"/>
    <col min="2554" max="2554" width="7.7109375" style="155" bestFit="1" customWidth="1"/>
    <col min="2555" max="2555" width="6.7109375" style="155" bestFit="1" customWidth="1"/>
    <col min="2556" max="2556" width="7.28515625" style="155" bestFit="1" customWidth="1"/>
    <col min="2557" max="2558" width="10.42578125" style="155" customWidth="1"/>
    <col min="2559" max="2807" width="9.140625" style="155"/>
    <col min="2808" max="2808" width="32.85546875" style="155" customWidth="1"/>
    <col min="2809" max="2809" width="10" style="155" bestFit="1" customWidth="1"/>
    <col min="2810" max="2810" width="7.7109375" style="155" bestFit="1" customWidth="1"/>
    <col min="2811" max="2811" width="6.7109375" style="155" bestFit="1" customWidth="1"/>
    <col min="2812" max="2812" width="7.28515625" style="155" bestFit="1" customWidth="1"/>
    <col min="2813" max="2814" width="10.42578125" style="155" customWidth="1"/>
    <col min="2815" max="3063" width="9.140625" style="155"/>
    <col min="3064" max="3064" width="32.85546875" style="155" customWidth="1"/>
    <col min="3065" max="3065" width="10" style="155" bestFit="1" customWidth="1"/>
    <col min="3066" max="3066" width="7.7109375" style="155" bestFit="1" customWidth="1"/>
    <col min="3067" max="3067" width="6.7109375" style="155" bestFit="1" customWidth="1"/>
    <col min="3068" max="3068" width="7.28515625" style="155" bestFit="1" customWidth="1"/>
    <col min="3069" max="3070" width="10.42578125" style="155" customWidth="1"/>
    <col min="3071" max="3319" width="9.140625" style="155"/>
    <col min="3320" max="3320" width="32.85546875" style="155" customWidth="1"/>
    <col min="3321" max="3321" width="10" style="155" bestFit="1" customWidth="1"/>
    <col min="3322" max="3322" width="7.7109375" style="155" bestFit="1" customWidth="1"/>
    <col min="3323" max="3323" width="6.7109375" style="155" bestFit="1" customWidth="1"/>
    <col min="3324" max="3324" width="7.28515625" style="155" bestFit="1" customWidth="1"/>
    <col min="3325" max="3326" width="10.42578125" style="155" customWidth="1"/>
    <col min="3327" max="3575" width="9.140625" style="155"/>
    <col min="3576" max="3576" width="32.85546875" style="155" customWidth="1"/>
    <col min="3577" max="3577" width="10" style="155" bestFit="1" customWidth="1"/>
    <col min="3578" max="3578" width="7.7109375" style="155" bestFit="1" customWidth="1"/>
    <col min="3579" max="3579" width="6.7109375" style="155" bestFit="1" customWidth="1"/>
    <col min="3580" max="3580" width="7.28515625" style="155" bestFit="1" customWidth="1"/>
    <col min="3581" max="3582" width="10.42578125" style="155" customWidth="1"/>
    <col min="3583" max="3831" width="9.140625" style="155"/>
    <col min="3832" max="3832" width="32.85546875" style="155" customWidth="1"/>
    <col min="3833" max="3833" width="10" style="155" bestFit="1" customWidth="1"/>
    <col min="3834" max="3834" width="7.7109375" style="155" bestFit="1" customWidth="1"/>
    <col min="3835" max="3835" width="6.7109375" style="155" bestFit="1" customWidth="1"/>
    <col min="3836" max="3836" width="7.28515625" style="155" bestFit="1" customWidth="1"/>
    <col min="3837" max="3838" width="10.42578125" style="155" customWidth="1"/>
    <col min="3839" max="4087" width="9.140625" style="155"/>
    <col min="4088" max="4088" width="32.85546875" style="155" customWidth="1"/>
    <col min="4089" max="4089" width="10" style="155" bestFit="1" customWidth="1"/>
    <col min="4090" max="4090" width="7.7109375" style="155" bestFit="1" customWidth="1"/>
    <col min="4091" max="4091" width="6.7109375" style="155" bestFit="1" customWidth="1"/>
    <col min="4092" max="4092" width="7.28515625" style="155" bestFit="1" customWidth="1"/>
    <col min="4093" max="4094" width="10.42578125" style="155" customWidth="1"/>
    <col min="4095" max="4343" width="9.140625" style="155"/>
    <col min="4344" max="4344" width="32.85546875" style="155" customWidth="1"/>
    <col min="4345" max="4345" width="10" style="155" bestFit="1" customWidth="1"/>
    <col min="4346" max="4346" width="7.7109375" style="155" bestFit="1" customWidth="1"/>
    <col min="4347" max="4347" width="6.7109375" style="155" bestFit="1" customWidth="1"/>
    <col min="4348" max="4348" width="7.28515625" style="155" bestFit="1" customWidth="1"/>
    <col min="4349" max="4350" width="10.42578125" style="155" customWidth="1"/>
    <col min="4351" max="4599" width="9.140625" style="155"/>
    <col min="4600" max="4600" width="32.85546875" style="155" customWidth="1"/>
    <col min="4601" max="4601" width="10" style="155" bestFit="1" customWidth="1"/>
    <col min="4602" max="4602" width="7.7109375" style="155" bestFit="1" customWidth="1"/>
    <col min="4603" max="4603" width="6.7109375" style="155" bestFit="1" customWidth="1"/>
    <col min="4604" max="4604" width="7.28515625" style="155" bestFit="1" customWidth="1"/>
    <col min="4605" max="4606" width="10.42578125" style="155" customWidth="1"/>
    <col min="4607" max="4855" width="9.140625" style="155"/>
    <col min="4856" max="4856" width="32.85546875" style="155" customWidth="1"/>
    <col min="4857" max="4857" width="10" style="155" bestFit="1" customWidth="1"/>
    <col min="4858" max="4858" width="7.7109375" style="155" bestFit="1" customWidth="1"/>
    <col min="4859" max="4859" width="6.7109375" style="155" bestFit="1" customWidth="1"/>
    <col min="4860" max="4860" width="7.28515625" style="155" bestFit="1" customWidth="1"/>
    <col min="4861" max="4862" width="10.42578125" style="155" customWidth="1"/>
    <col min="4863" max="5111" width="9.140625" style="155"/>
    <col min="5112" max="5112" width="32.85546875" style="155" customWidth="1"/>
    <col min="5113" max="5113" width="10" style="155" bestFit="1" customWidth="1"/>
    <col min="5114" max="5114" width="7.7109375" style="155" bestFit="1" customWidth="1"/>
    <col min="5115" max="5115" width="6.7109375" style="155" bestFit="1" customWidth="1"/>
    <col min="5116" max="5116" width="7.28515625" style="155" bestFit="1" customWidth="1"/>
    <col min="5117" max="5118" width="10.42578125" style="155" customWidth="1"/>
    <col min="5119" max="5367" width="9.140625" style="155"/>
    <col min="5368" max="5368" width="32.85546875" style="155" customWidth="1"/>
    <col min="5369" max="5369" width="10" style="155" bestFit="1" customWidth="1"/>
    <col min="5370" max="5370" width="7.7109375" style="155" bestFit="1" customWidth="1"/>
    <col min="5371" max="5371" width="6.7109375" style="155" bestFit="1" customWidth="1"/>
    <col min="5372" max="5372" width="7.28515625" style="155" bestFit="1" customWidth="1"/>
    <col min="5373" max="5374" width="10.42578125" style="155" customWidth="1"/>
    <col min="5375" max="5623" width="9.140625" style="155"/>
    <col min="5624" max="5624" width="32.85546875" style="155" customWidth="1"/>
    <col min="5625" max="5625" width="10" style="155" bestFit="1" customWidth="1"/>
    <col min="5626" max="5626" width="7.7109375" style="155" bestFit="1" customWidth="1"/>
    <col min="5627" max="5627" width="6.7109375" style="155" bestFit="1" customWidth="1"/>
    <col min="5628" max="5628" width="7.28515625" style="155" bestFit="1" customWidth="1"/>
    <col min="5629" max="5630" width="10.42578125" style="155" customWidth="1"/>
    <col min="5631" max="5879" width="9.140625" style="155"/>
    <col min="5880" max="5880" width="32.85546875" style="155" customWidth="1"/>
    <col min="5881" max="5881" width="10" style="155" bestFit="1" customWidth="1"/>
    <col min="5882" max="5882" width="7.7109375" style="155" bestFit="1" customWidth="1"/>
    <col min="5883" max="5883" width="6.7109375" style="155" bestFit="1" customWidth="1"/>
    <col min="5884" max="5884" width="7.28515625" style="155" bestFit="1" customWidth="1"/>
    <col min="5885" max="5886" width="10.42578125" style="155" customWidth="1"/>
    <col min="5887" max="6135" width="9.140625" style="155"/>
    <col min="6136" max="6136" width="32.85546875" style="155" customWidth="1"/>
    <col min="6137" max="6137" width="10" style="155" bestFit="1" customWidth="1"/>
    <col min="6138" max="6138" width="7.7109375" style="155" bestFit="1" customWidth="1"/>
    <col min="6139" max="6139" width="6.7109375" style="155" bestFit="1" customWidth="1"/>
    <col min="6140" max="6140" width="7.28515625" style="155" bestFit="1" customWidth="1"/>
    <col min="6141" max="6142" width="10.42578125" style="155" customWidth="1"/>
    <col min="6143" max="6391" width="9.140625" style="155"/>
    <col min="6392" max="6392" width="32.85546875" style="155" customWidth="1"/>
    <col min="6393" max="6393" width="10" style="155" bestFit="1" customWidth="1"/>
    <col min="6394" max="6394" width="7.7109375" style="155" bestFit="1" customWidth="1"/>
    <col min="6395" max="6395" width="6.7109375" style="155" bestFit="1" customWidth="1"/>
    <col min="6396" max="6396" width="7.28515625" style="155" bestFit="1" customWidth="1"/>
    <col min="6397" max="6398" width="10.42578125" style="155" customWidth="1"/>
    <col min="6399" max="6647" width="9.140625" style="155"/>
    <col min="6648" max="6648" width="32.85546875" style="155" customWidth="1"/>
    <col min="6649" max="6649" width="10" style="155" bestFit="1" customWidth="1"/>
    <col min="6650" max="6650" width="7.7109375" style="155" bestFit="1" customWidth="1"/>
    <col min="6651" max="6651" width="6.7109375" style="155" bestFit="1" customWidth="1"/>
    <col min="6652" max="6652" width="7.28515625" style="155" bestFit="1" customWidth="1"/>
    <col min="6653" max="6654" width="10.42578125" style="155" customWidth="1"/>
    <col min="6655" max="6903" width="9.140625" style="155"/>
    <col min="6904" max="6904" width="32.85546875" style="155" customWidth="1"/>
    <col min="6905" max="6905" width="10" style="155" bestFit="1" customWidth="1"/>
    <col min="6906" max="6906" width="7.7109375" style="155" bestFit="1" customWidth="1"/>
    <col min="6907" max="6907" width="6.7109375" style="155" bestFit="1" customWidth="1"/>
    <col min="6908" max="6908" width="7.28515625" style="155" bestFit="1" customWidth="1"/>
    <col min="6909" max="6910" width="10.42578125" style="155" customWidth="1"/>
    <col min="6911" max="7159" width="9.140625" style="155"/>
    <col min="7160" max="7160" width="32.85546875" style="155" customWidth="1"/>
    <col min="7161" max="7161" width="10" style="155" bestFit="1" customWidth="1"/>
    <col min="7162" max="7162" width="7.7109375" style="155" bestFit="1" customWidth="1"/>
    <col min="7163" max="7163" width="6.7109375" style="155" bestFit="1" customWidth="1"/>
    <col min="7164" max="7164" width="7.28515625" style="155" bestFit="1" customWidth="1"/>
    <col min="7165" max="7166" width="10.42578125" style="155" customWidth="1"/>
    <col min="7167" max="7415" width="9.140625" style="155"/>
    <col min="7416" max="7416" width="32.85546875" style="155" customWidth="1"/>
    <col min="7417" max="7417" width="10" style="155" bestFit="1" customWidth="1"/>
    <col min="7418" max="7418" width="7.7109375" style="155" bestFit="1" customWidth="1"/>
    <col min="7419" max="7419" width="6.7109375" style="155" bestFit="1" customWidth="1"/>
    <col min="7420" max="7420" width="7.28515625" style="155" bestFit="1" customWidth="1"/>
    <col min="7421" max="7422" width="10.42578125" style="155" customWidth="1"/>
    <col min="7423" max="7671" width="9.140625" style="155"/>
    <col min="7672" max="7672" width="32.85546875" style="155" customWidth="1"/>
    <col min="7673" max="7673" width="10" style="155" bestFit="1" customWidth="1"/>
    <col min="7674" max="7674" width="7.7109375" style="155" bestFit="1" customWidth="1"/>
    <col min="7675" max="7675" width="6.7109375" style="155" bestFit="1" customWidth="1"/>
    <col min="7676" max="7676" width="7.28515625" style="155" bestFit="1" customWidth="1"/>
    <col min="7677" max="7678" width="10.42578125" style="155" customWidth="1"/>
    <col min="7679" max="7927" width="9.140625" style="155"/>
    <col min="7928" max="7928" width="32.85546875" style="155" customWidth="1"/>
    <col min="7929" max="7929" width="10" style="155" bestFit="1" customWidth="1"/>
    <col min="7930" max="7930" width="7.7109375" style="155" bestFit="1" customWidth="1"/>
    <col min="7931" max="7931" width="6.7109375" style="155" bestFit="1" customWidth="1"/>
    <col min="7932" max="7932" width="7.28515625" style="155" bestFit="1" customWidth="1"/>
    <col min="7933" max="7934" width="10.42578125" style="155" customWidth="1"/>
    <col min="7935" max="8183" width="9.140625" style="155"/>
    <col min="8184" max="8184" width="32.85546875" style="155" customWidth="1"/>
    <col min="8185" max="8185" width="10" style="155" bestFit="1" customWidth="1"/>
    <col min="8186" max="8186" width="7.7109375" style="155" bestFit="1" customWidth="1"/>
    <col min="8187" max="8187" width="6.7109375" style="155" bestFit="1" customWidth="1"/>
    <col min="8188" max="8188" width="7.28515625" style="155" bestFit="1" customWidth="1"/>
    <col min="8189" max="8190" width="10.42578125" style="155" customWidth="1"/>
    <col min="8191" max="8439" width="9.140625" style="155"/>
    <col min="8440" max="8440" width="32.85546875" style="155" customWidth="1"/>
    <col min="8441" max="8441" width="10" style="155" bestFit="1" customWidth="1"/>
    <col min="8442" max="8442" width="7.7109375" style="155" bestFit="1" customWidth="1"/>
    <col min="8443" max="8443" width="6.7109375" style="155" bestFit="1" customWidth="1"/>
    <col min="8444" max="8444" width="7.28515625" style="155" bestFit="1" customWidth="1"/>
    <col min="8445" max="8446" width="10.42578125" style="155" customWidth="1"/>
    <col min="8447" max="8695" width="9.140625" style="155"/>
    <col min="8696" max="8696" width="32.85546875" style="155" customWidth="1"/>
    <col min="8697" max="8697" width="10" style="155" bestFit="1" customWidth="1"/>
    <col min="8698" max="8698" width="7.7109375" style="155" bestFit="1" customWidth="1"/>
    <col min="8699" max="8699" width="6.7109375" style="155" bestFit="1" customWidth="1"/>
    <col min="8700" max="8700" width="7.28515625" style="155" bestFit="1" customWidth="1"/>
    <col min="8701" max="8702" width="10.42578125" style="155" customWidth="1"/>
    <col min="8703" max="8951" width="9.140625" style="155"/>
    <col min="8952" max="8952" width="32.85546875" style="155" customWidth="1"/>
    <col min="8953" max="8953" width="10" style="155" bestFit="1" customWidth="1"/>
    <col min="8954" max="8954" width="7.7109375" style="155" bestFit="1" customWidth="1"/>
    <col min="8955" max="8955" width="6.7109375" style="155" bestFit="1" customWidth="1"/>
    <col min="8956" max="8956" width="7.28515625" style="155" bestFit="1" customWidth="1"/>
    <col min="8957" max="8958" width="10.42578125" style="155" customWidth="1"/>
    <col min="8959" max="9207" width="9.140625" style="155"/>
    <col min="9208" max="9208" width="32.85546875" style="155" customWidth="1"/>
    <col min="9209" max="9209" width="10" style="155" bestFit="1" customWidth="1"/>
    <col min="9210" max="9210" width="7.7109375" style="155" bestFit="1" customWidth="1"/>
    <col min="9211" max="9211" width="6.7109375" style="155" bestFit="1" customWidth="1"/>
    <col min="9212" max="9212" width="7.28515625" style="155" bestFit="1" customWidth="1"/>
    <col min="9213" max="9214" width="10.42578125" style="155" customWidth="1"/>
    <col min="9215" max="9463" width="9.140625" style="155"/>
    <col min="9464" max="9464" width="32.85546875" style="155" customWidth="1"/>
    <col min="9465" max="9465" width="10" style="155" bestFit="1" customWidth="1"/>
    <col min="9466" max="9466" width="7.7109375" style="155" bestFit="1" customWidth="1"/>
    <col min="9467" max="9467" width="6.7109375" style="155" bestFit="1" customWidth="1"/>
    <col min="9468" max="9468" width="7.28515625" style="155" bestFit="1" customWidth="1"/>
    <col min="9469" max="9470" width="10.42578125" style="155" customWidth="1"/>
    <col min="9471" max="9719" width="9.140625" style="155"/>
    <col min="9720" max="9720" width="32.85546875" style="155" customWidth="1"/>
    <col min="9721" max="9721" width="10" style="155" bestFit="1" customWidth="1"/>
    <col min="9722" max="9722" width="7.7109375" style="155" bestFit="1" customWidth="1"/>
    <col min="9723" max="9723" width="6.7109375" style="155" bestFit="1" customWidth="1"/>
    <col min="9724" max="9724" width="7.28515625" style="155" bestFit="1" customWidth="1"/>
    <col min="9725" max="9726" width="10.42578125" style="155" customWidth="1"/>
    <col min="9727" max="9975" width="9.140625" style="155"/>
    <col min="9976" max="9976" width="32.85546875" style="155" customWidth="1"/>
    <col min="9977" max="9977" width="10" style="155" bestFit="1" customWidth="1"/>
    <col min="9978" max="9978" width="7.7109375" style="155" bestFit="1" customWidth="1"/>
    <col min="9979" max="9979" width="6.7109375" style="155" bestFit="1" customWidth="1"/>
    <col min="9980" max="9980" width="7.28515625" style="155" bestFit="1" customWidth="1"/>
    <col min="9981" max="9982" width="10.42578125" style="155" customWidth="1"/>
    <col min="9983" max="10231" width="9.140625" style="155"/>
    <col min="10232" max="10232" width="32.85546875" style="155" customWidth="1"/>
    <col min="10233" max="10233" width="10" style="155" bestFit="1" customWidth="1"/>
    <col min="10234" max="10234" width="7.7109375" style="155" bestFit="1" customWidth="1"/>
    <col min="10235" max="10235" width="6.7109375" style="155" bestFit="1" customWidth="1"/>
    <col min="10236" max="10236" width="7.28515625" style="155" bestFit="1" customWidth="1"/>
    <col min="10237" max="10238" width="10.42578125" style="155" customWidth="1"/>
    <col min="10239" max="10487" width="9.140625" style="155"/>
    <col min="10488" max="10488" width="32.85546875" style="155" customWidth="1"/>
    <col min="10489" max="10489" width="10" style="155" bestFit="1" customWidth="1"/>
    <col min="10490" max="10490" width="7.7109375" style="155" bestFit="1" customWidth="1"/>
    <col min="10491" max="10491" width="6.7109375" style="155" bestFit="1" customWidth="1"/>
    <col min="10492" max="10492" width="7.28515625" style="155" bestFit="1" customWidth="1"/>
    <col min="10493" max="10494" width="10.42578125" style="155" customWidth="1"/>
    <col min="10495" max="10743" width="9.140625" style="155"/>
    <col min="10744" max="10744" width="32.85546875" style="155" customWidth="1"/>
    <col min="10745" max="10745" width="10" style="155" bestFit="1" customWidth="1"/>
    <col min="10746" max="10746" width="7.7109375" style="155" bestFit="1" customWidth="1"/>
    <col min="10747" max="10747" width="6.7109375" style="155" bestFit="1" customWidth="1"/>
    <col min="10748" max="10748" width="7.28515625" style="155" bestFit="1" customWidth="1"/>
    <col min="10749" max="10750" width="10.42578125" style="155" customWidth="1"/>
    <col min="10751" max="10999" width="9.140625" style="155"/>
    <col min="11000" max="11000" width="32.85546875" style="155" customWidth="1"/>
    <col min="11001" max="11001" width="10" style="155" bestFit="1" customWidth="1"/>
    <col min="11002" max="11002" width="7.7109375" style="155" bestFit="1" customWidth="1"/>
    <col min="11003" max="11003" width="6.7109375" style="155" bestFit="1" customWidth="1"/>
    <col min="11004" max="11004" width="7.28515625" style="155" bestFit="1" customWidth="1"/>
    <col min="11005" max="11006" width="10.42578125" style="155" customWidth="1"/>
    <col min="11007" max="11255" width="9.140625" style="155"/>
    <col min="11256" max="11256" width="32.85546875" style="155" customWidth="1"/>
    <col min="11257" max="11257" width="10" style="155" bestFit="1" customWidth="1"/>
    <col min="11258" max="11258" width="7.7109375" style="155" bestFit="1" customWidth="1"/>
    <col min="11259" max="11259" width="6.7109375" style="155" bestFit="1" customWidth="1"/>
    <col min="11260" max="11260" width="7.28515625" style="155" bestFit="1" customWidth="1"/>
    <col min="11261" max="11262" width="10.42578125" style="155" customWidth="1"/>
    <col min="11263" max="11511" width="9.140625" style="155"/>
    <col min="11512" max="11512" width="32.85546875" style="155" customWidth="1"/>
    <col min="11513" max="11513" width="10" style="155" bestFit="1" customWidth="1"/>
    <col min="11514" max="11514" width="7.7109375" style="155" bestFit="1" customWidth="1"/>
    <col min="11515" max="11515" width="6.7109375" style="155" bestFit="1" customWidth="1"/>
    <col min="11516" max="11516" width="7.28515625" style="155" bestFit="1" customWidth="1"/>
    <col min="11517" max="11518" width="10.42578125" style="155" customWidth="1"/>
    <col min="11519" max="11767" width="9.140625" style="155"/>
    <col min="11768" max="11768" width="32.85546875" style="155" customWidth="1"/>
    <col min="11769" max="11769" width="10" style="155" bestFit="1" customWidth="1"/>
    <col min="11770" max="11770" width="7.7109375" style="155" bestFit="1" customWidth="1"/>
    <col min="11771" max="11771" width="6.7109375" style="155" bestFit="1" customWidth="1"/>
    <col min="11772" max="11772" width="7.28515625" style="155" bestFit="1" customWidth="1"/>
    <col min="11773" max="11774" width="10.42578125" style="155" customWidth="1"/>
    <col min="11775" max="12023" width="9.140625" style="155"/>
    <col min="12024" max="12024" width="32.85546875" style="155" customWidth="1"/>
    <col min="12025" max="12025" width="10" style="155" bestFit="1" customWidth="1"/>
    <col min="12026" max="12026" width="7.7109375" style="155" bestFit="1" customWidth="1"/>
    <col min="12027" max="12027" width="6.7109375" style="155" bestFit="1" customWidth="1"/>
    <col min="12028" max="12028" width="7.28515625" style="155" bestFit="1" customWidth="1"/>
    <col min="12029" max="12030" width="10.42578125" style="155" customWidth="1"/>
    <col min="12031" max="12279" width="9.140625" style="155"/>
    <col min="12280" max="12280" width="32.85546875" style="155" customWidth="1"/>
    <col min="12281" max="12281" width="10" style="155" bestFit="1" customWidth="1"/>
    <col min="12282" max="12282" width="7.7109375" style="155" bestFit="1" customWidth="1"/>
    <col min="12283" max="12283" width="6.7109375" style="155" bestFit="1" customWidth="1"/>
    <col min="12284" max="12284" width="7.28515625" style="155" bestFit="1" customWidth="1"/>
    <col min="12285" max="12286" width="10.42578125" style="155" customWidth="1"/>
    <col min="12287" max="12535" width="9.140625" style="155"/>
    <col min="12536" max="12536" width="32.85546875" style="155" customWidth="1"/>
    <col min="12537" max="12537" width="10" style="155" bestFit="1" customWidth="1"/>
    <col min="12538" max="12538" width="7.7109375" style="155" bestFit="1" customWidth="1"/>
    <col min="12539" max="12539" width="6.7109375" style="155" bestFit="1" customWidth="1"/>
    <col min="12540" max="12540" width="7.28515625" style="155" bestFit="1" customWidth="1"/>
    <col min="12541" max="12542" width="10.42578125" style="155" customWidth="1"/>
    <col min="12543" max="12791" width="9.140625" style="155"/>
    <col min="12792" max="12792" width="32.85546875" style="155" customWidth="1"/>
    <col min="12793" max="12793" width="10" style="155" bestFit="1" customWidth="1"/>
    <col min="12794" max="12794" width="7.7109375" style="155" bestFit="1" customWidth="1"/>
    <col min="12795" max="12795" width="6.7109375" style="155" bestFit="1" customWidth="1"/>
    <col min="12796" max="12796" width="7.28515625" style="155" bestFit="1" customWidth="1"/>
    <col min="12797" max="12798" width="10.42578125" style="155" customWidth="1"/>
    <col min="12799" max="13047" width="9.140625" style="155"/>
    <col min="13048" max="13048" width="32.85546875" style="155" customWidth="1"/>
    <col min="13049" max="13049" width="10" style="155" bestFit="1" customWidth="1"/>
    <col min="13050" max="13050" width="7.7109375" style="155" bestFit="1" customWidth="1"/>
    <col min="13051" max="13051" width="6.7109375" style="155" bestFit="1" customWidth="1"/>
    <col min="13052" max="13052" width="7.28515625" style="155" bestFit="1" customWidth="1"/>
    <col min="13053" max="13054" width="10.42578125" style="155" customWidth="1"/>
    <col min="13055" max="13303" width="9.140625" style="155"/>
    <col min="13304" max="13304" width="32.85546875" style="155" customWidth="1"/>
    <col min="13305" max="13305" width="10" style="155" bestFit="1" customWidth="1"/>
    <col min="13306" max="13306" width="7.7109375" style="155" bestFit="1" customWidth="1"/>
    <col min="13307" max="13307" width="6.7109375" style="155" bestFit="1" customWidth="1"/>
    <col min="13308" max="13308" width="7.28515625" style="155" bestFit="1" customWidth="1"/>
    <col min="13309" max="13310" width="10.42578125" style="155" customWidth="1"/>
    <col min="13311" max="13559" width="9.140625" style="155"/>
    <col min="13560" max="13560" width="32.85546875" style="155" customWidth="1"/>
    <col min="13561" max="13561" width="10" style="155" bestFit="1" customWidth="1"/>
    <col min="13562" max="13562" width="7.7109375" style="155" bestFit="1" customWidth="1"/>
    <col min="13563" max="13563" width="6.7109375" style="155" bestFit="1" customWidth="1"/>
    <col min="13564" max="13564" width="7.28515625" style="155" bestFit="1" customWidth="1"/>
    <col min="13565" max="13566" width="10.42578125" style="155" customWidth="1"/>
    <col min="13567" max="13815" width="9.140625" style="155"/>
    <col min="13816" max="13816" width="32.85546875" style="155" customWidth="1"/>
    <col min="13817" max="13817" width="10" style="155" bestFit="1" customWidth="1"/>
    <col min="13818" max="13818" width="7.7109375" style="155" bestFit="1" customWidth="1"/>
    <col min="13819" max="13819" width="6.7109375" style="155" bestFit="1" customWidth="1"/>
    <col min="13820" max="13820" width="7.28515625" style="155" bestFit="1" customWidth="1"/>
    <col min="13821" max="13822" width="10.42578125" style="155" customWidth="1"/>
    <col min="13823" max="14071" width="9.140625" style="155"/>
    <col min="14072" max="14072" width="32.85546875" style="155" customWidth="1"/>
    <col min="14073" max="14073" width="10" style="155" bestFit="1" customWidth="1"/>
    <col min="14074" max="14074" width="7.7109375" style="155" bestFit="1" customWidth="1"/>
    <col min="14075" max="14075" width="6.7109375" style="155" bestFit="1" customWidth="1"/>
    <col min="14076" max="14076" width="7.28515625" style="155" bestFit="1" customWidth="1"/>
    <col min="14077" max="14078" width="10.42578125" style="155" customWidth="1"/>
    <col min="14079" max="14327" width="9.140625" style="155"/>
    <col min="14328" max="14328" width="32.85546875" style="155" customWidth="1"/>
    <col min="14329" max="14329" width="10" style="155" bestFit="1" customWidth="1"/>
    <col min="14330" max="14330" width="7.7109375" style="155" bestFit="1" customWidth="1"/>
    <col min="14331" max="14331" width="6.7109375" style="155" bestFit="1" customWidth="1"/>
    <col min="14332" max="14332" width="7.28515625" style="155" bestFit="1" customWidth="1"/>
    <col min="14333" max="14334" width="10.42578125" style="155" customWidth="1"/>
    <col min="14335" max="14583" width="9.140625" style="155"/>
    <col min="14584" max="14584" width="32.85546875" style="155" customWidth="1"/>
    <col min="14585" max="14585" width="10" style="155" bestFit="1" customWidth="1"/>
    <col min="14586" max="14586" width="7.7109375" style="155" bestFit="1" customWidth="1"/>
    <col min="14587" max="14587" width="6.7109375" style="155" bestFit="1" customWidth="1"/>
    <col min="14588" max="14588" width="7.28515625" style="155" bestFit="1" customWidth="1"/>
    <col min="14589" max="14590" width="10.42578125" style="155" customWidth="1"/>
    <col min="14591" max="14839" width="9.140625" style="155"/>
    <col min="14840" max="14840" width="32.85546875" style="155" customWidth="1"/>
    <col min="14841" max="14841" width="10" style="155" bestFit="1" customWidth="1"/>
    <col min="14842" max="14842" width="7.7109375" style="155" bestFit="1" customWidth="1"/>
    <col min="14843" max="14843" width="6.7109375" style="155" bestFit="1" customWidth="1"/>
    <col min="14844" max="14844" width="7.28515625" style="155" bestFit="1" customWidth="1"/>
    <col min="14845" max="14846" width="10.42578125" style="155" customWidth="1"/>
    <col min="14847" max="15095" width="9.140625" style="155"/>
    <col min="15096" max="15096" width="32.85546875" style="155" customWidth="1"/>
    <col min="15097" max="15097" width="10" style="155" bestFit="1" customWidth="1"/>
    <col min="15098" max="15098" width="7.7109375" style="155" bestFit="1" customWidth="1"/>
    <col min="15099" max="15099" width="6.7109375" style="155" bestFit="1" customWidth="1"/>
    <col min="15100" max="15100" width="7.28515625" style="155" bestFit="1" customWidth="1"/>
    <col min="15101" max="15102" width="10.42578125" style="155" customWidth="1"/>
    <col min="15103" max="15351" width="9.140625" style="155"/>
    <col min="15352" max="15352" width="32.85546875" style="155" customWidth="1"/>
    <col min="15353" max="15353" width="10" style="155" bestFit="1" customWidth="1"/>
    <col min="15354" max="15354" width="7.7109375" style="155" bestFit="1" customWidth="1"/>
    <col min="15355" max="15355" width="6.7109375" style="155" bestFit="1" customWidth="1"/>
    <col min="15356" max="15356" width="7.28515625" style="155" bestFit="1" customWidth="1"/>
    <col min="15357" max="15358" width="10.42578125" style="155" customWidth="1"/>
    <col min="15359" max="15607" width="9.140625" style="155"/>
    <col min="15608" max="15608" width="32.85546875" style="155" customWidth="1"/>
    <col min="15609" max="15609" width="10" style="155" bestFit="1" customWidth="1"/>
    <col min="15610" max="15610" width="7.7109375" style="155" bestFit="1" customWidth="1"/>
    <col min="15611" max="15611" width="6.7109375" style="155" bestFit="1" customWidth="1"/>
    <col min="15612" max="15612" width="7.28515625" style="155" bestFit="1" customWidth="1"/>
    <col min="15613" max="15614" width="10.42578125" style="155" customWidth="1"/>
    <col min="15615" max="15863" width="9.140625" style="155"/>
    <col min="15864" max="15864" width="32.85546875" style="155" customWidth="1"/>
    <col min="15865" max="15865" width="10" style="155" bestFit="1" customWidth="1"/>
    <col min="15866" max="15866" width="7.7109375" style="155" bestFit="1" customWidth="1"/>
    <col min="15867" max="15867" width="6.7109375" style="155" bestFit="1" customWidth="1"/>
    <col min="15868" max="15868" width="7.28515625" style="155" bestFit="1" customWidth="1"/>
    <col min="15869" max="15870" width="10.42578125" style="155" customWidth="1"/>
    <col min="15871" max="16119" width="9.140625" style="155"/>
    <col min="16120" max="16120" width="32.85546875" style="155" customWidth="1"/>
    <col min="16121" max="16121" width="10" style="155" bestFit="1" customWidth="1"/>
    <col min="16122" max="16122" width="7.7109375" style="155" bestFit="1" customWidth="1"/>
    <col min="16123" max="16123" width="6.7109375" style="155" bestFit="1" customWidth="1"/>
    <col min="16124" max="16124" width="7.28515625" style="155" bestFit="1" customWidth="1"/>
    <col min="16125" max="16126" width="10.42578125" style="155" customWidth="1"/>
    <col min="16127" max="16384" width="9.140625" style="155"/>
  </cols>
  <sheetData>
    <row r="1" spans="1:8" ht="18.75" customHeight="1">
      <c r="A1" s="184" t="s">
        <v>182</v>
      </c>
      <c r="B1" s="183"/>
      <c r="C1" s="183"/>
      <c r="D1" s="183"/>
      <c r="E1" s="183"/>
      <c r="F1" s="183"/>
      <c r="G1" s="183"/>
      <c r="H1" s="183"/>
    </row>
    <row r="2" spans="1:8" ht="20.100000000000001" customHeight="1">
      <c r="A2" s="182"/>
      <c r="B2" s="181"/>
    </row>
    <row r="3" spans="1:8" ht="20.100000000000001" customHeight="1">
      <c r="A3" s="196"/>
      <c r="B3" s="196"/>
    </row>
    <row r="4" spans="1:8" ht="18" customHeight="1">
      <c r="A4" s="199"/>
      <c r="B4" s="178"/>
      <c r="C4" s="178" t="s">
        <v>81</v>
      </c>
      <c r="D4" s="178" t="s">
        <v>81</v>
      </c>
      <c r="E4" s="178" t="s">
        <v>3</v>
      </c>
      <c r="F4" s="198" t="s">
        <v>181</v>
      </c>
      <c r="G4" s="198"/>
      <c r="H4" s="198"/>
    </row>
    <row r="5" spans="1:8" ht="18" customHeight="1">
      <c r="A5" s="196"/>
      <c r="B5" s="175" t="s">
        <v>177</v>
      </c>
      <c r="C5" s="175" t="s">
        <v>128</v>
      </c>
      <c r="D5" s="175" t="s">
        <v>6</v>
      </c>
      <c r="E5" s="175" t="s">
        <v>7</v>
      </c>
      <c r="F5" s="175" t="s">
        <v>128</v>
      </c>
      <c r="G5" s="175" t="s">
        <v>6</v>
      </c>
      <c r="H5" s="175" t="s">
        <v>7</v>
      </c>
    </row>
    <row r="6" spans="1:8" ht="18" customHeight="1">
      <c r="A6" s="196"/>
      <c r="B6" s="197"/>
      <c r="C6" s="16">
        <v>2024</v>
      </c>
      <c r="D6" s="16">
        <v>2024</v>
      </c>
      <c r="E6" s="16">
        <v>2024</v>
      </c>
      <c r="F6" s="16">
        <v>2024</v>
      </c>
      <c r="G6" s="16">
        <v>2024</v>
      </c>
      <c r="H6" s="16">
        <v>2024</v>
      </c>
    </row>
    <row r="7" spans="1:8" ht="18" customHeight="1">
      <c r="A7" s="196"/>
      <c r="B7" s="195"/>
      <c r="C7" s="15"/>
      <c r="D7" s="15"/>
      <c r="E7" s="15"/>
      <c r="F7" s="15"/>
      <c r="G7" s="15"/>
      <c r="H7" s="15"/>
    </row>
    <row r="8" spans="1:8" ht="18" customHeight="1">
      <c r="A8" s="189" t="s">
        <v>175</v>
      </c>
      <c r="B8" s="188" t="s">
        <v>146</v>
      </c>
      <c r="C8" s="187">
        <v>11686.05647762815</v>
      </c>
      <c r="D8" s="187">
        <v>13329.17489950956</v>
      </c>
      <c r="E8" s="187">
        <v>11579.530013624681</v>
      </c>
      <c r="F8" s="186">
        <v>99.508327978784635</v>
      </c>
      <c r="G8" s="186">
        <v>90.954928527142684</v>
      </c>
      <c r="H8" s="186">
        <v>103.13814359771062</v>
      </c>
    </row>
    <row r="9" spans="1:8" ht="18" customHeight="1">
      <c r="A9" s="189" t="s">
        <v>174</v>
      </c>
      <c r="B9" s="161" t="s">
        <v>135</v>
      </c>
      <c r="C9" s="187">
        <v>2145.66</v>
      </c>
      <c r="D9" s="187">
        <v>2268.1310000000003</v>
      </c>
      <c r="E9" s="187">
        <v>2082.3952941176472</v>
      </c>
      <c r="F9" s="186">
        <v>94.795159644263038</v>
      </c>
      <c r="G9" s="186">
        <v>99.195330916279232</v>
      </c>
      <c r="H9" s="186">
        <v>95.054713525956956</v>
      </c>
    </row>
    <row r="10" spans="1:8" ht="18" customHeight="1">
      <c r="A10" s="189" t="s">
        <v>173</v>
      </c>
      <c r="B10" s="188" t="s">
        <v>131</v>
      </c>
      <c r="C10" s="187">
        <v>1965.75</v>
      </c>
      <c r="D10" s="187">
        <v>2192.099999999999</v>
      </c>
      <c r="E10" s="187">
        <v>1607.4111764705881</v>
      </c>
      <c r="F10" s="186">
        <v>96.54486518343893</v>
      </c>
      <c r="G10" s="186">
        <v>104.63983961048251</v>
      </c>
      <c r="H10" s="186">
        <v>86.587544520070438</v>
      </c>
    </row>
    <row r="11" spans="1:8" ht="18" customHeight="1">
      <c r="A11" s="189" t="s">
        <v>172</v>
      </c>
      <c r="B11" s="188" t="s">
        <v>146</v>
      </c>
      <c r="C11" s="187">
        <v>212.87410800000001</v>
      </c>
      <c r="D11" s="187">
        <v>234.73089199999987</v>
      </c>
      <c r="E11" s="187">
        <v>212.16737600000002</v>
      </c>
      <c r="F11" s="186">
        <v>95.245381206051178</v>
      </c>
      <c r="G11" s="186">
        <v>107.32838912848979</v>
      </c>
      <c r="H11" s="186">
        <v>109.35891533747315</v>
      </c>
    </row>
    <row r="12" spans="1:8" ht="18" customHeight="1">
      <c r="A12" s="189" t="s">
        <v>171</v>
      </c>
      <c r="B12" s="188" t="s">
        <v>135</v>
      </c>
      <c r="C12" s="187">
        <v>3465.7398884774398</v>
      </c>
      <c r="D12" s="187">
        <v>4056.3372039999995</v>
      </c>
      <c r="E12" s="187">
        <v>3207.5364</v>
      </c>
      <c r="F12" s="186">
        <v>120.42913465451635</v>
      </c>
      <c r="G12" s="186">
        <v>108.26304763577537</v>
      </c>
      <c r="H12" s="186">
        <v>86.368865153435365</v>
      </c>
    </row>
    <row r="13" spans="1:8" ht="18" customHeight="1">
      <c r="A13" s="189" t="s">
        <v>170</v>
      </c>
      <c r="B13" s="188" t="s">
        <v>135</v>
      </c>
      <c r="C13" s="187">
        <v>362.86148000000003</v>
      </c>
      <c r="D13" s="187">
        <v>374.19650999999999</v>
      </c>
      <c r="E13" s="187">
        <v>375.66659999999996</v>
      </c>
      <c r="F13" s="186">
        <v>101.0272350340063</v>
      </c>
      <c r="G13" s="186">
        <v>102.01229442265887</v>
      </c>
      <c r="H13" s="186">
        <v>107.28017688153089</v>
      </c>
    </row>
    <row r="14" spans="1:8" ht="18" customHeight="1">
      <c r="A14" s="189" t="s">
        <v>169</v>
      </c>
      <c r="B14" s="188" t="s">
        <v>135</v>
      </c>
      <c r="C14" s="187">
        <v>1073.0123859264588</v>
      </c>
      <c r="D14" s="187">
        <v>1173.570344969814</v>
      </c>
      <c r="E14" s="187">
        <v>1196.9160791327176</v>
      </c>
      <c r="F14" s="186">
        <v>113.10066963826144</v>
      </c>
      <c r="G14" s="186">
        <v>115.32518319459275</v>
      </c>
      <c r="H14" s="186">
        <v>108.43851733774761</v>
      </c>
    </row>
    <row r="15" spans="1:8" ht="18" customHeight="1">
      <c r="A15" s="189" t="s">
        <v>168</v>
      </c>
      <c r="B15" s="188" t="s">
        <v>161</v>
      </c>
      <c r="C15" s="187">
        <v>426.44125901104809</v>
      </c>
      <c r="D15" s="187">
        <v>467.44171607872738</v>
      </c>
      <c r="E15" s="187">
        <v>474.80691547111155</v>
      </c>
      <c r="F15" s="186">
        <v>92.678253170751972</v>
      </c>
      <c r="G15" s="186">
        <v>103.44772940135813</v>
      </c>
      <c r="H15" s="186">
        <v>107.35116473167696</v>
      </c>
    </row>
    <row r="16" spans="1:8" ht="18" customHeight="1">
      <c r="A16" s="189" t="s">
        <v>167</v>
      </c>
      <c r="B16" s="188" t="s">
        <v>146</v>
      </c>
      <c r="C16" s="187">
        <v>34.573641558335986</v>
      </c>
      <c r="D16" s="187">
        <v>37.501421299608772</v>
      </c>
      <c r="E16" s="187">
        <v>37.750023622533313</v>
      </c>
      <c r="F16" s="186">
        <v>110.80919233068289</v>
      </c>
      <c r="G16" s="186">
        <v>94.576801236973068</v>
      </c>
      <c r="H16" s="186">
        <v>105.85868403528184</v>
      </c>
    </row>
    <row r="17" spans="1:8" ht="18" customHeight="1">
      <c r="A17" s="189" t="s">
        <v>166</v>
      </c>
      <c r="B17" s="190" t="s">
        <v>135</v>
      </c>
      <c r="C17" s="187">
        <v>642.9793640219782</v>
      </c>
      <c r="D17" s="187">
        <v>286.73872290853052</v>
      </c>
      <c r="E17" s="187">
        <v>53.510800000000003</v>
      </c>
      <c r="F17" s="186">
        <v>105.23014497070322</v>
      </c>
      <c r="G17" s="186">
        <v>242.29988255791392</v>
      </c>
      <c r="H17" s="186">
        <v>350.66055045872105</v>
      </c>
    </row>
    <row r="18" spans="1:8" ht="18" customHeight="1">
      <c r="A18" s="189" t="s">
        <v>165</v>
      </c>
      <c r="B18" s="190" t="s">
        <v>135</v>
      </c>
      <c r="C18" s="187">
        <v>81.972927130744097</v>
      </c>
      <c r="D18" s="187">
        <v>80.115274782811696</v>
      </c>
      <c r="E18" s="187">
        <v>76.699929392807192</v>
      </c>
      <c r="F18" s="186">
        <v>77.55070409468901</v>
      </c>
      <c r="G18" s="186">
        <v>91.626068570269638</v>
      </c>
      <c r="H18" s="186">
        <v>92.345035546227322</v>
      </c>
    </row>
    <row r="19" spans="1:8" ht="18" customHeight="1">
      <c r="A19" s="189" t="s">
        <v>164</v>
      </c>
      <c r="B19" s="190" t="s">
        <v>135</v>
      </c>
      <c r="C19" s="187">
        <v>2971.8132439949445</v>
      </c>
      <c r="D19" s="187">
        <v>3012.3680107676801</v>
      </c>
      <c r="E19" s="187">
        <v>3114.7553391112333</v>
      </c>
      <c r="F19" s="186">
        <v>99.711037118868333</v>
      </c>
      <c r="G19" s="186">
        <v>103.99588403326246</v>
      </c>
      <c r="H19" s="186">
        <v>98.228443299826267</v>
      </c>
    </row>
    <row r="20" spans="1:8" ht="18" customHeight="1">
      <c r="A20" s="189" t="s">
        <v>163</v>
      </c>
      <c r="B20" s="190" t="s">
        <v>135</v>
      </c>
      <c r="C20" s="187">
        <v>1581.8426999786916</v>
      </c>
      <c r="D20" s="187">
        <v>1841.3388424097839</v>
      </c>
      <c r="E20" s="187">
        <v>1879.9483487620125</v>
      </c>
      <c r="F20" s="186">
        <v>107.90488788733705</v>
      </c>
      <c r="G20" s="186">
        <v>108.05777410359335</v>
      </c>
      <c r="H20" s="186">
        <v>112.26532137504132</v>
      </c>
    </row>
    <row r="21" spans="1:8" ht="18" customHeight="1">
      <c r="A21" s="189" t="s">
        <v>162</v>
      </c>
      <c r="B21" s="188" t="s">
        <v>161</v>
      </c>
      <c r="C21" s="187">
        <v>1049.5067903958875</v>
      </c>
      <c r="D21" s="187">
        <v>1163.151528491775</v>
      </c>
      <c r="E21" s="187">
        <v>1198.3499875932782</v>
      </c>
      <c r="F21" s="186">
        <v>106.4624457695159</v>
      </c>
      <c r="G21" s="186">
        <v>94.266271860910521</v>
      </c>
      <c r="H21" s="186">
        <v>101.09245719531619</v>
      </c>
    </row>
    <row r="22" spans="1:8" ht="18" customHeight="1">
      <c r="A22" s="189" t="s">
        <v>160</v>
      </c>
      <c r="B22" s="188" t="s">
        <v>159</v>
      </c>
      <c r="C22" s="187">
        <v>1542.326482088466</v>
      </c>
      <c r="D22" s="187">
        <v>1728.0340150980037</v>
      </c>
      <c r="E22" s="187">
        <v>1787.7170864539225</v>
      </c>
      <c r="F22" s="186">
        <v>110.61608879734617</v>
      </c>
      <c r="G22" s="186">
        <v>110.36086287905269</v>
      </c>
      <c r="H22" s="186">
        <v>113.68521025042162</v>
      </c>
    </row>
    <row r="23" spans="1:8" ht="18" customHeight="1">
      <c r="A23" s="189" t="s">
        <v>158</v>
      </c>
      <c r="B23" s="188" t="s">
        <v>180</v>
      </c>
      <c r="C23" s="187">
        <v>148.34413582982111</v>
      </c>
      <c r="D23" s="187">
        <v>193.72076934518225</v>
      </c>
      <c r="E23" s="187">
        <v>169.12188090846305</v>
      </c>
      <c r="F23" s="186">
        <v>79.675426191014992</v>
      </c>
      <c r="G23" s="186">
        <v>102.98573691398938</v>
      </c>
      <c r="H23" s="186">
        <v>96.925606421749492</v>
      </c>
    </row>
    <row r="24" spans="1:8" ht="27" customHeight="1">
      <c r="A24" s="194" t="s">
        <v>156</v>
      </c>
      <c r="B24" s="190" t="s">
        <v>135</v>
      </c>
      <c r="C24" s="192">
        <v>279.10368268287607</v>
      </c>
      <c r="D24" s="192">
        <v>275.59762697445376</v>
      </c>
      <c r="E24" s="192">
        <v>275.1909338594582</v>
      </c>
      <c r="F24" s="191">
        <v>117.74809710260948</v>
      </c>
      <c r="G24" s="191">
        <v>111.94719871771224</v>
      </c>
      <c r="H24" s="191">
        <v>106.18479524481117</v>
      </c>
    </row>
    <row r="25" spans="1:8" ht="18" customHeight="1">
      <c r="A25" s="189" t="s">
        <v>155</v>
      </c>
      <c r="B25" s="188" t="s">
        <v>142</v>
      </c>
      <c r="C25" s="187">
        <v>1077.5961978131349</v>
      </c>
      <c r="D25" s="187">
        <v>1312.3264727116166</v>
      </c>
      <c r="E25" s="187">
        <v>1332.6281477799491</v>
      </c>
      <c r="F25" s="186">
        <v>79.978124187442916</v>
      </c>
      <c r="G25" s="186">
        <v>80.870796963201414</v>
      </c>
      <c r="H25" s="186">
        <v>92.526086486432632</v>
      </c>
    </row>
    <row r="26" spans="1:8" ht="18" customHeight="1">
      <c r="A26" s="194" t="s">
        <v>154</v>
      </c>
      <c r="B26" s="188" t="s">
        <v>153</v>
      </c>
      <c r="C26" s="187">
        <v>66.104990702741247</v>
      </c>
      <c r="D26" s="187">
        <v>70.983240469730504</v>
      </c>
      <c r="E26" s="187">
        <v>65.661731855218846</v>
      </c>
      <c r="F26" s="186">
        <v>99.587457491898903</v>
      </c>
      <c r="G26" s="186">
        <v>85.49100650739112</v>
      </c>
      <c r="H26" s="186">
        <v>69.936140432062004</v>
      </c>
    </row>
    <row r="27" spans="1:8" ht="18" customHeight="1">
      <c r="A27" s="189" t="s">
        <v>152</v>
      </c>
      <c r="B27" s="188" t="s">
        <v>146</v>
      </c>
      <c r="C27" s="187">
        <v>611.5713942112676</v>
      </c>
      <c r="D27" s="187">
        <v>629.55937560123243</v>
      </c>
      <c r="E27" s="187">
        <v>636.09213781690141</v>
      </c>
      <c r="F27" s="186">
        <v>89.523236080272639</v>
      </c>
      <c r="G27" s="186">
        <v>74.853131960404525</v>
      </c>
      <c r="H27" s="186">
        <v>101.66595709848463</v>
      </c>
    </row>
    <row r="28" spans="1:8" ht="18" customHeight="1">
      <c r="A28" s="189" t="s">
        <v>151</v>
      </c>
      <c r="B28" s="190" t="s">
        <v>135</v>
      </c>
      <c r="C28" s="187">
        <v>781.15792870913242</v>
      </c>
      <c r="D28" s="187">
        <v>1022.5204206216686</v>
      </c>
      <c r="E28" s="187">
        <v>898.18223389036871</v>
      </c>
      <c r="F28" s="186">
        <v>106.12571656631835</v>
      </c>
      <c r="G28" s="186">
        <v>136.82605485894101</v>
      </c>
      <c r="H28" s="186">
        <v>134.21503865311536</v>
      </c>
    </row>
    <row r="29" spans="1:8" ht="18" customHeight="1">
      <c r="A29" s="189" t="s">
        <v>150</v>
      </c>
      <c r="B29" s="190" t="s">
        <v>135</v>
      </c>
      <c r="C29" s="187">
        <v>214.61307506103054</v>
      </c>
      <c r="D29" s="187">
        <v>238.26784351769021</v>
      </c>
      <c r="E29" s="187">
        <v>277.31945222115223</v>
      </c>
      <c r="F29" s="186">
        <v>100.92545519072287</v>
      </c>
      <c r="G29" s="186">
        <v>114.00141104087123</v>
      </c>
      <c r="H29" s="186">
        <v>145.57034872153108</v>
      </c>
    </row>
    <row r="30" spans="1:8" ht="18" customHeight="1">
      <c r="A30" s="193" t="s">
        <v>149</v>
      </c>
      <c r="B30" s="188" t="s">
        <v>148</v>
      </c>
      <c r="C30" s="187">
        <v>27.953762845973806</v>
      </c>
      <c r="D30" s="187">
        <v>31.93479571560961</v>
      </c>
      <c r="E30" s="187">
        <v>29.926623433304972</v>
      </c>
      <c r="F30" s="186">
        <v>102.38983440351225</v>
      </c>
      <c r="G30" s="186">
        <v>102.39110318980404</v>
      </c>
      <c r="H30" s="186">
        <v>105.45000918984979</v>
      </c>
    </row>
    <row r="31" spans="1:8" ht="18" customHeight="1">
      <c r="A31" s="189" t="s">
        <v>147</v>
      </c>
      <c r="B31" s="188" t="s">
        <v>146</v>
      </c>
      <c r="C31" s="187">
        <v>4825.9750741379385</v>
      </c>
      <c r="D31" s="187">
        <v>5356.6885302414294</v>
      </c>
      <c r="E31" s="187">
        <v>4688.2109178841138</v>
      </c>
      <c r="F31" s="186">
        <v>82.296891376052713</v>
      </c>
      <c r="G31" s="186">
        <v>82.574038983545805</v>
      </c>
      <c r="H31" s="186">
        <v>137.43627342894533</v>
      </c>
    </row>
    <row r="32" spans="1:8" ht="18" customHeight="1">
      <c r="A32" s="189" t="s">
        <v>145</v>
      </c>
      <c r="B32" s="190" t="s">
        <v>135</v>
      </c>
      <c r="C32" s="187">
        <v>3354.9985428137716</v>
      </c>
      <c r="D32" s="187">
        <v>4155.2710655172323</v>
      </c>
      <c r="E32" s="187">
        <v>4353.2197289206679</v>
      </c>
      <c r="F32" s="186">
        <v>140.57103452664174</v>
      </c>
      <c r="G32" s="186">
        <v>166.23395856213091</v>
      </c>
      <c r="H32" s="186">
        <v>194.96910056942943</v>
      </c>
    </row>
    <row r="33" spans="1:8" ht="18" customHeight="1">
      <c r="A33" s="189" t="s">
        <v>144</v>
      </c>
      <c r="B33" s="190" t="s">
        <v>135</v>
      </c>
      <c r="C33" s="187">
        <v>1967.0001453038221</v>
      </c>
      <c r="D33" s="187">
        <v>2249.7109297904412</v>
      </c>
      <c r="E33" s="187">
        <v>2630.9144692953969</v>
      </c>
      <c r="F33" s="186">
        <v>74.543134750151467</v>
      </c>
      <c r="G33" s="186">
        <v>90.035513653209065</v>
      </c>
      <c r="H33" s="186">
        <v>100.4820612618994</v>
      </c>
    </row>
    <row r="34" spans="1:8" ht="18" customHeight="1">
      <c r="A34" s="189" t="s">
        <v>143</v>
      </c>
      <c r="B34" s="188" t="s">
        <v>142</v>
      </c>
      <c r="C34" s="187">
        <v>46.106134000000004</v>
      </c>
      <c r="D34" s="187">
        <v>41.068884999999995</v>
      </c>
      <c r="E34" s="187">
        <v>56.444310999999999</v>
      </c>
      <c r="F34" s="186">
        <v>91.856837154315102</v>
      </c>
      <c r="G34" s="186">
        <v>77.966634576143647</v>
      </c>
      <c r="H34" s="186">
        <v>102.42479252806137</v>
      </c>
    </row>
    <row r="35" spans="1:8" ht="27" customHeight="1">
      <c r="A35" s="189" t="s">
        <v>141</v>
      </c>
      <c r="B35" s="188" t="s">
        <v>140</v>
      </c>
      <c r="C35" s="192">
        <v>123.9912443345486</v>
      </c>
      <c r="D35" s="192">
        <v>116.08375586925169</v>
      </c>
      <c r="E35" s="192">
        <v>164.10101983215242</v>
      </c>
      <c r="F35" s="191">
        <v>86.140626701175577</v>
      </c>
      <c r="G35" s="191">
        <v>88.789784507715012</v>
      </c>
      <c r="H35" s="191">
        <v>90.346865740194119</v>
      </c>
    </row>
    <row r="36" spans="1:8" ht="18" customHeight="1">
      <c r="A36" s="189" t="s">
        <v>139</v>
      </c>
      <c r="B36" s="188" t="s">
        <v>138</v>
      </c>
      <c r="C36" s="187">
        <v>2893.656794485295</v>
      </c>
      <c r="D36" s="187">
        <v>2997.2818926533373</v>
      </c>
      <c r="E36" s="187">
        <v>2992.633249171382</v>
      </c>
      <c r="F36" s="186">
        <v>90.052498479762292</v>
      </c>
      <c r="G36" s="186">
        <v>112.65498343820512</v>
      </c>
      <c r="H36" s="186">
        <v>108.08501766423524</v>
      </c>
    </row>
    <row r="37" spans="1:8" ht="18" customHeight="1">
      <c r="A37" s="189" t="s">
        <v>137</v>
      </c>
      <c r="B37" s="188" t="s">
        <v>135</v>
      </c>
      <c r="C37" s="187">
        <v>80.113041289088898</v>
      </c>
      <c r="D37" s="187">
        <v>86.023669148515509</v>
      </c>
      <c r="E37" s="187">
        <v>72.170092746339705</v>
      </c>
      <c r="F37" s="186">
        <v>75.156715478905397</v>
      </c>
      <c r="G37" s="186">
        <v>72.878745852388079</v>
      </c>
      <c r="H37" s="186">
        <v>68.778454908000484</v>
      </c>
    </row>
    <row r="38" spans="1:8" ht="18" customHeight="1">
      <c r="A38" s="189" t="s">
        <v>136</v>
      </c>
      <c r="B38" s="190" t="s">
        <v>135</v>
      </c>
      <c r="C38" s="187">
        <v>770.72885097659901</v>
      </c>
      <c r="D38" s="187">
        <v>809.87258629219855</v>
      </c>
      <c r="E38" s="187">
        <v>720.8765794335161</v>
      </c>
      <c r="F38" s="186">
        <v>92.747942525593345</v>
      </c>
      <c r="G38" s="186">
        <v>113.1359637524986</v>
      </c>
      <c r="H38" s="186">
        <v>88.482576203472192</v>
      </c>
    </row>
    <row r="39" spans="1:8" ht="18" customHeight="1">
      <c r="A39" s="189" t="s">
        <v>134</v>
      </c>
      <c r="B39" s="188" t="s">
        <v>133</v>
      </c>
      <c r="C39" s="187">
        <v>58.980190881559807</v>
      </c>
      <c r="D39" s="187">
        <v>69.563981193556501</v>
      </c>
      <c r="E39" s="187">
        <v>72.544618991019703</v>
      </c>
      <c r="F39" s="186">
        <v>98.071095987930022</v>
      </c>
      <c r="G39" s="186">
        <v>100.21589670374102</v>
      </c>
      <c r="H39" s="186">
        <v>106.70884195920449</v>
      </c>
    </row>
    <row r="40" spans="1:8" ht="18" customHeight="1">
      <c r="A40" s="189" t="s">
        <v>132</v>
      </c>
      <c r="B40" s="188" t="s">
        <v>179</v>
      </c>
      <c r="C40" s="187">
        <v>883.62205454618788</v>
      </c>
      <c r="D40" s="187">
        <v>955.02927403093452</v>
      </c>
      <c r="E40" s="187">
        <v>965.44385159401418</v>
      </c>
      <c r="F40" s="186">
        <v>111.39514721280688</v>
      </c>
      <c r="G40" s="186">
        <v>110.95139100183509</v>
      </c>
      <c r="H40" s="186">
        <v>115.81860849105571</v>
      </c>
    </row>
    <row r="41" spans="1:8" ht="17.100000000000001" customHeight="1">
      <c r="A41" s="158"/>
    </row>
    <row r="42" spans="1:8" ht="17.100000000000001" customHeight="1">
      <c r="A42" s="158"/>
    </row>
    <row r="43" spans="1:8" ht="17.100000000000001" customHeight="1"/>
    <row r="44" spans="1:8" ht="15.75">
      <c r="A44" s="185"/>
      <c r="B44" s="185"/>
      <c r="C44" s="185"/>
      <c r="D44" s="185"/>
      <c r="E44" s="185"/>
      <c r="F44" s="185"/>
      <c r="G44" s="185"/>
      <c r="H44" s="185"/>
    </row>
    <row r="45" spans="1:8" ht="15.75">
      <c r="A45" s="185"/>
      <c r="B45" s="185"/>
      <c r="C45" s="185"/>
      <c r="D45" s="185"/>
      <c r="E45" s="185"/>
      <c r="F45" s="185"/>
      <c r="G45" s="185"/>
      <c r="H45" s="185"/>
    </row>
    <row r="46" spans="1:8" ht="15.75">
      <c r="A46" s="185"/>
      <c r="B46" s="185"/>
      <c r="C46" s="185"/>
      <c r="D46" s="185"/>
      <c r="E46" s="185"/>
      <c r="F46" s="185"/>
      <c r="G46" s="185"/>
      <c r="H46" s="185"/>
    </row>
    <row r="47" spans="1:8" ht="15.75">
      <c r="A47" s="185"/>
      <c r="B47" s="185"/>
      <c r="C47" s="185"/>
      <c r="D47" s="185"/>
      <c r="E47" s="185"/>
      <c r="F47" s="185"/>
      <c r="G47" s="185"/>
      <c r="H47" s="185"/>
    </row>
    <row r="48" spans="1:8" ht="15.75">
      <c r="A48" s="185"/>
      <c r="B48" s="185"/>
      <c r="C48" s="185"/>
      <c r="D48" s="185"/>
      <c r="E48" s="185"/>
      <c r="F48" s="185"/>
      <c r="G48" s="185"/>
      <c r="H48" s="185"/>
    </row>
    <row r="49" spans="1:8" ht="15.75">
      <c r="A49" s="185"/>
      <c r="B49" s="185"/>
      <c r="C49" s="185"/>
      <c r="D49" s="185"/>
      <c r="E49" s="185"/>
      <c r="F49" s="185"/>
      <c r="G49" s="185"/>
      <c r="H49" s="185"/>
    </row>
    <row r="50" spans="1:8" ht="15.75">
      <c r="A50" s="185"/>
      <c r="B50" s="185"/>
      <c r="C50" s="185"/>
      <c r="D50" s="185"/>
      <c r="E50" s="185"/>
      <c r="F50" s="185"/>
      <c r="G50" s="185"/>
      <c r="H50" s="185"/>
    </row>
    <row r="51" spans="1:8" ht="15.75">
      <c r="A51" s="185"/>
      <c r="B51" s="185"/>
      <c r="C51" s="185"/>
      <c r="D51" s="185"/>
      <c r="E51" s="185"/>
      <c r="F51" s="185"/>
      <c r="G51" s="185"/>
      <c r="H51" s="185"/>
    </row>
    <row r="52" spans="1:8" ht="15.75">
      <c r="A52" s="185"/>
      <c r="B52" s="185"/>
      <c r="C52" s="185"/>
      <c r="D52" s="185"/>
      <c r="E52" s="185"/>
      <c r="F52" s="185"/>
      <c r="G52" s="185"/>
      <c r="H52" s="185"/>
    </row>
    <row r="53" spans="1:8" ht="15.75">
      <c r="A53" s="185"/>
      <c r="B53" s="185"/>
      <c r="C53" s="185"/>
      <c r="D53" s="185"/>
      <c r="E53" s="185"/>
      <c r="F53" s="185"/>
      <c r="G53" s="185"/>
      <c r="H53" s="185"/>
    </row>
    <row r="54" spans="1:8" ht="15.75">
      <c r="A54" s="185"/>
      <c r="B54" s="185"/>
      <c r="C54" s="185"/>
      <c r="D54" s="185"/>
      <c r="E54" s="185"/>
      <c r="F54" s="185"/>
      <c r="G54" s="185"/>
      <c r="H54" s="185"/>
    </row>
    <row r="55" spans="1:8" ht="15.75">
      <c r="A55" s="185"/>
      <c r="B55" s="185"/>
      <c r="C55" s="185"/>
      <c r="D55" s="185"/>
      <c r="E55" s="185"/>
      <c r="F55" s="185"/>
      <c r="G55" s="185"/>
      <c r="H55" s="185"/>
    </row>
    <row r="56" spans="1:8" ht="15.75">
      <c r="A56" s="185"/>
      <c r="B56" s="185"/>
      <c r="C56" s="185"/>
      <c r="D56" s="185"/>
      <c r="E56" s="185"/>
      <c r="F56" s="185"/>
      <c r="G56" s="185"/>
      <c r="H56" s="185"/>
    </row>
    <row r="57" spans="1:8" ht="15.75">
      <c r="A57" s="185"/>
      <c r="B57" s="185"/>
      <c r="C57" s="185"/>
      <c r="D57" s="185"/>
      <c r="E57" s="185"/>
      <c r="F57" s="185"/>
      <c r="G57" s="185"/>
      <c r="H57" s="185"/>
    </row>
    <row r="58" spans="1:8" ht="15.75">
      <c r="A58" s="185"/>
      <c r="B58" s="185"/>
      <c r="C58" s="185"/>
      <c r="D58" s="185"/>
      <c r="E58" s="185"/>
      <c r="F58" s="185"/>
      <c r="G58" s="185"/>
      <c r="H58" s="185"/>
    </row>
    <row r="59" spans="1:8" ht="15.75">
      <c r="A59" s="185"/>
      <c r="B59" s="185"/>
      <c r="C59" s="185"/>
      <c r="D59" s="185"/>
      <c r="E59" s="185"/>
      <c r="F59" s="185"/>
      <c r="G59" s="185"/>
      <c r="H59" s="185"/>
    </row>
    <row r="60" spans="1:8" ht="15.75">
      <c r="A60" s="185"/>
      <c r="B60" s="185"/>
      <c r="C60" s="185"/>
      <c r="D60" s="185"/>
      <c r="E60" s="185"/>
      <c r="F60" s="185"/>
      <c r="G60" s="185"/>
      <c r="H60" s="185"/>
    </row>
    <row r="61" spans="1:8" ht="15.75">
      <c r="A61" s="185"/>
      <c r="B61" s="185"/>
      <c r="C61" s="185"/>
      <c r="D61" s="185"/>
      <c r="E61" s="185"/>
      <c r="F61" s="185"/>
      <c r="G61" s="185"/>
      <c r="H61" s="185"/>
    </row>
    <row r="62" spans="1:8" ht="15.75">
      <c r="A62" s="185"/>
      <c r="B62" s="185"/>
      <c r="C62" s="185"/>
      <c r="D62" s="185"/>
      <c r="E62" s="185"/>
      <c r="F62" s="185"/>
      <c r="G62" s="185"/>
      <c r="H62" s="185"/>
    </row>
    <row r="63" spans="1:8" ht="15.75">
      <c r="A63" s="185"/>
      <c r="B63" s="185"/>
      <c r="C63" s="185"/>
      <c r="D63" s="185"/>
      <c r="E63" s="185"/>
      <c r="F63" s="185"/>
      <c r="G63" s="185"/>
      <c r="H63" s="185"/>
    </row>
    <row r="64" spans="1:8" ht="15.75">
      <c r="A64" s="185"/>
      <c r="B64" s="185"/>
      <c r="C64" s="185"/>
      <c r="D64" s="185"/>
      <c r="E64" s="185"/>
      <c r="F64" s="185"/>
      <c r="G64" s="185"/>
      <c r="H64" s="185"/>
    </row>
    <row r="65" spans="1:8" ht="18" customHeight="1">
      <c r="A65" s="185"/>
      <c r="B65" s="185"/>
      <c r="C65" s="185"/>
      <c r="D65" s="185"/>
      <c r="E65" s="185"/>
      <c r="F65" s="185"/>
      <c r="G65" s="185"/>
      <c r="H65" s="185"/>
    </row>
    <row r="66" spans="1:8" ht="18" customHeight="1">
      <c r="A66" s="185"/>
      <c r="B66" s="185"/>
      <c r="C66" s="185"/>
      <c r="D66" s="185"/>
      <c r="E66" s="185"/>
      <c r="F66" s="185"/>
      <c r="G66" s="185"/>
      <c r="H66" s="185"/>
    </row>
    <row r="67" spans="1:8" ht="18" customHeight="1">
      <c r="A67" s="185"/>
      <c r="B67" s="185"/>
      <c r="C67" s="185"/>
      <c r="D67" s="185"/>
      <c r="E67" s="185"/>
      <c r="F67" s="185"/>
      <c r="G67" s="185"/>
      <c r="H67" s="185"/>
    </row>
    <row r="68" spans="1:8" ht="18" customHeight="1">
      <c r="A68" s="185"/>
      <c r="B68" s="185"/>
      <c r="C68" s="185"/>
      <c r="D68" s="185"/>
      <c r="E68" s="185"/>
      <c r="F68" s="185"/>
      <c r="G68" s="185"/>
      <c r="H68" s="185"/>
    </row>
    <row r="69" spans="1:8" ht="18" customHeight="1">
      <c r="A69" s="185"/>
      <c r="B69" s="185"/>
      <c r="C69" s="185"/>
      <c r="D69" s="185"/>
      <c r="E69" s="185"/>
      <c r="F69" s="185"/>
      <c r="G69" s="185"/>
      <c r="H69" s="185"/>
    </row>
    <row r="70" spans="1:8" ht="18" customHeight="1">
      <c r="A70" s="185"/>
      <c r="B70" s="185"/>
      <c r="C70" s="185"/>
      <c r="D70" s="185"/>
      <c r="E70" s="185"/>
      <c r="F70" s="185"/>
      <c r="G70" s="185"/>
      <c r="H70" s="185"/>
    </row>
    <row r="71" spans="1:8" ht="18" customHeight="1">
      <c r="A71" s="185"/>
      <c r="B71" s="185"/>
      <c r="C71" s="185"/>
      <c r="D71" s="185"/>
      <c r="E71" s="185"/>
      <c r="F71" s="185"/>
      <c r="G71" s="185"/>
      <c r="H71" s="185"/>
    </row>
    <row r="72" spans="1:8" ht="18" customHeight="1">
      <c r="A72" s="185"/>
      <c r="B72" s="185"/>
      <c r="C72" s="185"/>
      <c r="D72" s="185"/>
      <c r="E72" s="185"/>
      <c r="F72" s="185"/>
      <c r="G72" s="185"/>
      <c r="H72" s="185"/>
    </row>
    <row r="73" spans="1:8" ht="18" customHeight="1">
      <c r="A73" s="185"/>
      <c r="B73" s="185"/>
      <c r="C73" s="185"/>
      <c r="D73" s="185"/>
      <c r="E73" s="185"/>
      <c r="F73" s="185"/>
      <c r="G73" s="185"/>
      <c r="H73" s="185"/>
    </row>
    <row r="74" spans="1:8" ht="18" customHeight="1">
      <c r="A74" s="185"/>
      <c r="B74" s="185"/>
      <c r="C74" s="185"/>
      <c r="D74" s="185"/>
      <c r="E74" s="185"/>
      <c r="F74" s="185"/>
      <c r="G74" s="185"/>
      <c r="H74" s="185"/>
    </row>
    <row r="75" spans="1:8" ht="18" customHeight="1">
      <c r="A75" s="185"/>
      <c r="B75" s="185"/>
      <c r="C75" s="185"/>
      <c r="D75" s="185"/>
      <c r="E75" s="185"/>
      <c r="F75" s="185"/>
      <c r="G75" s="185"/>
      <c r="H75" s="185"/>
    </row>
    <row r="76" spans="1:8" ht="18" customHeight="1">
      <c r="A76" s="185"/>
      <c r="B76" s="185"/>
      <c r="C76" s="185"/>
      <c r="D76" s="185"/>
      <c r="E76" s="185"/>
      <c r="F76" s="185"/>
      <c r="G76" s="185"/>
      <c r="H76" s="185"/>
    </row>
  </sheetData>
  <mergeCells count="1">
    <mergeCell ref="F4:H4"/>
  </mergeCells>
  <pageMargins left="0.86614173228346503" right="0.2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43</vt:i4>
      </vt:variant>
    </vt:vector>
  </HeadingPairs>
  <TitlesOfParts>
    <vt:vector size="43" baseType="lpstr">
      <vt:lpstr>1.GDP current</vt:lpstr>
      <vt:lpstr>2.GDP compare</vt:lpstr>
      <vt:lpstr>3. Agriculture</vt:lpstr>
      <vt:lpstr>4,5. Livestock  forestry</vt:lpstr>
      <vt:lpstr>6. Fishery</vt:lpstr>
      <vt:lpstr>7. IIP</vt:lpstr>
      <vt:lpstr>8.IIP Q</vt:lpstr>
      <vt:lpstr>9. Industrial product</vt:lpstr>
      <vt:lpstr>10. Industrial product Q</vt:lpstr>
      <vt:lpstr>11. Consump and invent index</vt:lpstr>
      <vt:lpstr>12. Enterprise Indicators</vt:lpstr>
      <vt:lpstr>13. Newly regis Enter</vt:lpstr>
      <vt:lpstr>14. Enter returned</vt:lpstr>
      <vt:lpstr>15. Temporarily ceased</vt:lpstr>
      <vt:lpstr>16. Completed dissolution</vt:lpstr>
      <vt:lpstr>17.Social investment capital</vt:lpstr>
      <vt:lpstr>18. Capital under state</vt:lpstr>
      <vt:lpstr>19.capital under state Q</vt:lpstr>
      <vt:lpstr>20.FDI</vt:lpstr>
      <vt:lpstr>21. Retail sale</vt:lpstr>
      <vt:lpstr>22. Retail sale Q</vt:lpstr>
      <vt:lpstr>23.Export month</vt:lpstr>
      <vt:lpstr>24.Export quarter</vt:lpstr>
      <vt:lpstr>25.Import month</vt:lpstr>
      <vt:lpstr>26.Import quarter</vt:lpstr>
      <vt:lpstr>27.IMEX</vt:lpstr>
      <vt:lpstr>28.CPI</vt:lpstr>
      <vt:lpstr>29. prduc price</vt:lpstr>
      <vt:lpstr>30 Trans wareh index</vt:lpstr>
      <vt:lpstr>31. Materials, fuels price</vt:lpstr>
      <vt:lpstr>32. Merch exp price</vt:lpstr>
      <vt:lpstr>33. Mech imp price</vt:lpstr>
      <vt:lpstr>34. Merch term of trade</vt:lpstr>
      <vt:lpstr>35. Carriage of passengers </vt:lpstr>
      <vt:lpstr>36. Carriage of passengers Q</vt:lpstr>
      <vt:lpstr>37. Carriage of freight</vt:lpstr>
      <vt:lpstr>38. Carriage of freight Q</vt:lpstr>
      <vt:lpstr>39. International visitors</vt:lpstr>
      <vt:lpstr>40. International visitors Q</vt:lpstr>
      <vt:lpstr>41. Indicators on labours</vt:lpstr>
      <vt:lpstr>42. Un, Under employmet rate</vt:lpstr>
      <vt:lpstr>43. Informal labour</vt:lpstr>
      <vt:lpstr>44.some key social &amp; enviroment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Bùi Trâm Anh</cp:lastModifiedBy>
  <dcterms:created xsi:type="dcterms:W3CDTF">2024-10-14T09:08:05Z</dcterms:created>
  <dcterms:modified xsi:type="dcterms:W3CDTF">2024-10-14T09:31:52Z</dcterms:modified>
</cp:coreProperties>
</file>