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510" activeTab="2"/>
  </bookViews>
  <sheets>
    <sheet name="1.Nong nghiep" sheetId="1" r:id="rId1"/>
    <sheet name="2.IIPthang" sheetId="2" r:id="rId2"/>
    <sheet name="3.SPCNthang" sheetId="3" r:id="rId3"/>
    <sheet name="4.LĐCN" sheetId="4" r:id="rId4"/>
    <sheet name="5. LĐCN_DP" sheetId="5" r:id="rId5"/>
    <sheet name="6. Chỉ tieu DN" sheetId="6" r:id="rId6"/>
    <sheet name="7. DN DK thanh lap" sheetId="7" r:id="rId7"/>
    <sheet name="8. DN quay lai hoat dong" sheetId="8" r:id="rId8"/>
    <sheet name="9. DN Ngừng có thời hạn" sheetId="9" r:id="rId9"/>
    <sheet name="10.DN giải thể" sheetId="10" r:id="rId10"/>
    <sheet name="11. VĐT" sheetId="11" r:id="rId11"/>
    <sheet name="12. FDI" sheetId="12" r:id="rId12"/>
    <sheet name="13. Tongmuc" sheetId="13" r:id="rId13"/>
    <sheet name="14. XK" sheetId="21" r:id="rId14"/>
    <sheet name="15. NK" sheetId="22" r:id="rId15"/>
    <sheet name="16.CPI" sheetId="19" r:id="rId16"/>
    <sheet name="17. VT HK" sheetId="14" r:id="rId17"/>
    <sheet name="18. VT HH" sheetId="15" r:id="rId18"/>
    <sheet name="19. KQT" sheetId="2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'[3]PNT-QUOT-#3'!#REF!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'[3]COAT&amp;WRAP-QIOT-#3'!#REF!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localSheetId="7" hidden="1">{"'TDTGT (theo Dphuong)'!$A$4:$F$75"}</definedName>
    <definedName name="_________h1" localSheetId="8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localSheetId="7" hidden="1">{"'TDTGT (theo Dphuong)'!$A$4:$F$75"}</definedName>
    <definedName name="________h1" localSheetId="8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localSheetId="7" hidden="1">{"'TDTGT (theo Dphuong)'!$A$4:$F$75"}</definedName>
    <definedName name="_______h1" localSheetId="8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localSheetId="7" hidden="1">{#N/A,#N/A,FALSE,"Chung"}</definedName>
    <definedName name="______B5" localSheetId="8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localSheetId="7" hidden="1">{"'TDTGT (theo Dphuong)'!$A$4:$F$75"}</definedName>
    <definedName name="______h1" localSheetId="8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localSheetId="7" hidden="1">{"'TDTGT (theo Dphuong)'!$A$4:$F$75"}</definedName>
    <definedName name="______h2" localSheetId="8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localSheetId="7" hidden="1">{#N/A,#N/A,FALSE,"Chung"}</definedName>
    <definedName name="_____B5" localSheetId="8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localSheetId="7" hidden="1">{"'TDTGT (theo Dphuong)'!$A$4:$F$75"}</definedName>
    <definedName name="_____h1" localSheetId="8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localSheetId="7" hidden="1">{"'TDTGT (theo Dphuong)'!$A$4:$F$75"}</definedName>
    <definedName name="_____h2" localSheetId="8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localSheetId="7" hidden="1">{#N/A,#N/A,FALSE,"Chung"}</definedName>
    <definedName name="____B5" localSheetId="8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localSheetId="7" hidden="1">{"'TDTGT (theo Dphuong)'!$A$4:$F$75"}</definedName>
    <definedName name="____h1" localSheetId="8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localSheetId="7" hidden="1">{"'TDTGT (theo Dphuong)'!$A$4:$F$75"}</definedName>
    <definedName name="____h2" localSheetId="8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5" hidden="1">{#N/A,#N/A,FALSE,"Chung"}</definedName>
    <definedName name="___B5" localSheetId="6" hidden="1">{#N/A,#N/A,FALSE,"Chung"}</definedName>
    <definedName name="___B5" localSheetId="7" hidden="1">{#N/A,#N/A,FALSE,"Chung"}</definedName>
    <definedName name="___B5" localSheetId="8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localSheetId="7" hidden="1">{"'TDTGT (theo Dphuong)'!$A$4:$F$75"}</definedName>
    <definedName name="___h1" localSheetId="8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localSheetId="7" hidden="1">{"'TDTGT (theo Dphuong)'!$A$4:$F$75"}</definedName>
    <definedName name="___h2" localSheetId="8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5" hidden="1">{#N/A,#N/A,FALSE,"Chung"}</definedName>
    <definedName name="__B5" localSheetId="6" hidden="1">{#N/A,#N/A,FALSE,"Chung"}</definedName>
    <definedName name="__B5" localSheetId="7" hidden="1">{#N/A,#N/A,FALSE,"Chung"}</definedName>
    <definedName name="__B5" localSheetId="8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localSheetId="7" hidden="1">{"'TDTGT (theo Dphuong)'!$A$4:$F$75"}</definedName>
    <definedName name="__h1" localSheetId="8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localSheetId="7" hidden="1">{"'TDTGT (theo Dphuong)'!$A$4:$F$75"}</definedName>
    <definedName name="__h2" localSheetId="8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5" hidden="1">{#N/A,#N/A,FALSE,"Chung"}</definedName>
    <definedName name="_B5" localSheetId="6" hidden="1">{#N/A,#N/A,FALSE,"Chung"}</definedName>
    <definedName name="_B5" localSheetId="7" hidden="1">{#N/A,#N/A,FALSE,"Chung"}</definedName>
    <definedName name="_B5" localSheetId="8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thể'!$A$8:$F$8</definedName>
    <definedName name="_xlnm._FilterDatabase" localSheetId="6" hidden="1">'7. DN DK thanh lap'!$A$10:$I$10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localSheetId="7" hidden="1">{"'TDTGT (theo Dphuong)'!$A$4:$F$75"}</definedName>
    <definedName name="_h1" localSheetId="8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localSheetId="7" hidden="1">{"'TDTGT (theo Dphuong)'!$A$4:$F$75"}</definedName>
    <definedName name="_h2" localSheetId="8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'[3]PNT-QUOT-#3'!#REF!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localSheetId="7" hidden="1">{"'TDTGT (theo Dphuong)'!$A$4:$F$75"}</definedName>
    <definedName name="abc" localSheetId="8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'[3]PNT-QUOT-#3'!#REF!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localSheetId="7" hidden="1">{"'TDTGT (theo Dphuong)'!$A$4:$F$75"}</definedName>
    <definedName name="B5new" localSheetId="8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'[3]PNT-QUOT-#3'!#REF!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localSheetId="7" hidden="1">{"'TDTGT (theo Dphuong)'!$A$4:$F$75"}</definedName>
    <definedName name="cv" localSheetId="8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localSheetId="7" hidden="1">{"'TDTGT (theo Dphuong)'!$A$4:$F$75"}</definedName>
    <definedName name="dn" localSheetId="8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'[3]COAT&amp;WRAP-QIOT-#3'!#REF!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localSheetId="7" hidden="1">{"'TDTGT (theo Dphuong)'!$A$4:$F$75"}</definedName>
    <definedName name="h" localSheetId="8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localSheetId="7" hidden="1">{"'TDTGT (theo Dphuong)'!$A$4:$F$75"}</definedName>
    <definedName name="HTML_Control" localSheetId="8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5" hidden="1">{#N/A,#N/A,FALSE,"Chung"}</definedName>
    <definedName name="i" localSheetId="6" hidden="1">{#N/A,#N/A,FALSE,"Chung"}</definedName>
    <definedName name="i" localSheetId="7" hidden="1">{#N/A,#N/A,FALSE,"Chung"}</definedName>
    <definedName name="i" localSheetId="8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'[3]COAT&amp;WRAP-QIOT-#3'!#REF!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5" hidden="1">{#N/A,#N/A,FALSE,"Chung"}</definedName>
    <definedName name="kjh" localSheetId="6" hidden="1">{#N/A,#N/A,FALSE,"Chung"}</definedName>
    <definedName name="kjh" localSheetId="7" hidden="1">{#N/A,#N/A,FALSE,"Chung"}</definedName>
    <definedName name="kjh" localSheetId="8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localSheetId="7" hidden="1">{"'TDTGT (theo Dphuong)'!$A$4:$F$75"}</definedName>
    <definedName name="m" localSheetId="8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'[3]COAT&amp;WRAP-QIOT-#3'!#REF!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'[3]COAT&amp;WRAP-QIOT-#3'!#REF!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5" hidden="1">{#N/A,#N/A,FALSE,"Chung"}</definedName>
    <definedName name="oanh" localSheetId="6" hidden="1">{#N/A,#N/A,FALSE,"Chung"}</definedName>
    <definedName name="oanh" localSheetId="7" hidden="1">{#N/A,#N/A,FALSE,"Chung"}</definedName>
    <definedName name="oanh" localSheetId="8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'[3]PNT-QUOT-#3'!#REF!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'[3]COAT&amp;WRAP-QIOT-#3'!#REF!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'[3]PNT-QUOT-#3'!#REF!</definedName>
    <definedName name="PM" localSheetId="0">[11]IBASE!$AH$16:$AV$110</definedName>
    <definedName name="PM" localSheetId="9">[12]IBASE!$AH$16:$AV$110</definedName>
    <definedName name="PM" localSheetId="12">[12]IBASE!$AH$16:$AV$110</definedName>
    <definedName name="PM" localSheetId="15">[11]IBASE!$AH$16:$AV$110</definedName>
    <definedName name="PM" localSheetId="6">[12]IBASE!$AH$16:$AV$110</definedName>
    <definedName name="PM">[13]IBASE!$AH$16:$AV$110</definedName>
    <definedName name="Print_Area_MI" localSheetId="0">[14]ESTI.!$A$1:$U$52</definedName>
    <definedName name="Print_Area_MI" localSheetId="9">[15]ESTI.!$A$1:$U$52</definedName>
    <definedName name="Print_Area_MI" localSheetId="12">[15]ESTI.!$A$1:$U$52</definedName>
    <definedName name="Print_Area_MI" localSheetId="15">[16]ESTI.!$A$1:$U$52</definedName>
    <definedName name="Print_Area_MI" localSheetId="6">[15]ESTI.!$A$1:$U$52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localSheetId="7" hidden="1">{#N/A,#N/A,FALSE,"Chung"}</definedName>
    <definedName name="qưeqwrqw" localSheetId="8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'[3]COAT&amp;WRAP-QIOT-#3'!#REF!</definedName>
    <definedName name="SB" localSheetId="0">[11]IBASE!$AH$7:$AL$14</definedName>
    <definedName name="SB" localSheetId="9">[12]IBASE!$AH$7:$AL$14</definedName>
    <definedName name="SB" localSheetId="12">[12]IBASE!$AH$7:$AL$14</definedName>
    <definedName name="SB" localSheetId="15">[11]IBASE!$AH$7:$AL$14</definedName>
    <definedName name="SB" localSheetId="6">[12]IBASE!$AH$7:$AL$14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'[15]DI-ESTI'!$A$8:$R$489</definedName>
    <definedName name="SORT_AREA" localSheetId="12">'[15]DI-ESTI'!$A$8:$R$489</definedName>
    <definedName name="SORT_AREA" localSheetId="15">'[16]DI-ESTI'!$A$8:$R$489</definedName>
    <definedName name="SORT_AREA" localSheetId="6">'[15]DI-ESTI'!$A$8:$R$489</definedName>
    <definedName name="SORT_AREA">'[16]DI-ESTI'!$A$8:$R$489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'[3]PNT-QUOT-#3'!#REF!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localSheetId="7" hidden="1">{"'TDTGT (theo Dphuong)'!$A$4:$F$75"}</definedName>
    <definedName name="thanh" localSheetId="8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'[3]COAT&amp;WRAP-QIOT-#3'!#REF!</definedName>
    <definedName name="TMBLCSG" localSheetId="15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localSheetId="7" hidden="1">{"'TDTGT (theo Dphuong)'!$A$4:$F$75"}</definedName>
    <definedName name="Tnghiep" localSheetId="8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localSheetId="7" hidden="1">{"'TDTGT (theo Dphuong)'!$A$4:$F$75"}</definedName>
    <definedName name="vv" localSheetId="8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localSheetId="7" hidden="1">{#N/A,#N/A,FALSE,"Chung"}</definedName>
    <definedName name="wrn.thu." localSheetId="8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>'[21]7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22" l="1"/>
  <c r="L50" i="22"/>
  <c r="J50" i="22"/>
  <c r="I50" i="22"/>
  <c r="G50" i="22"/>
  <c r="F50" i="22"/>
  <c r="D50" i="22"/>
  <c r="C50" i="22"/>
  <c r="M49" i="22"/>
  <c r="J49" i="22"/>
  <c r="G49" i="22"/>
  <c r="D49" i="22"/>
  <c r="M48" i="22"/>
  <c r="J48" i="22"/>
  <c r="G48" i="22"/>
  <c r="D48" i="22"/>
  <c r="M47" i="22"/>
  <c r="J47" i="22"/>
  <c r="G47" i="22"/>
  <c r="D47" i="22"/>
  <c r="M46" i="22"/>
  <c r="J46" i="22"/>
  <c r="G46" i="22"/>
  <c r="D46" i="22"/>
  <c r="M45" i="22"/>
  <c r="J45" i="22"/>
  <c r="G45" i="22"/>
  <c r="D45" i="22"/>
  <c r="M44" i="22"/>
  <c r="J44" i="22"/>
  <c r="G44" i="22"/>
  <c r="D44" i="22"/>
  <c r="M43" i="22"/>
  <c r="J43" i="22"/>
  <c r="G43" i="22"/>
  <c r="D43" i="22"/>
  <c r="M42" i="22"/>
  <c r="J42" i="22"/>
  <c r="G42" i="22"/>
  <c r="D42" i="22"/>
  <c r="M41" i="22"/>
  <c r="L41" i="22"/>
  <c r="J41" i="22"/>
  <c r="I41" i="22"/>
  <c r="G41" i="22"/>
  <c r="F41" i="22"/>
  <c r="D41" i="22"/>
  <c r="C41" i="22"/>
  <c r="M40" i="22"/>
  <c r="J40" i="22"/>
  <c r="G40" i="22"/>
  <c r="D40" i="22"/>
  <c r="M39" i="22"/>
  <c r="L39" i="22"/>
  <c r="J39" i="22"/>
  <c r="I39" i="22"/>
  <c r="G39" i="22"/>
  <c r="F39" i="22"/>
  <c r="D39" i="22"/>
  <c r="C39" i="22"/>
  <c r="M38" i="22"/>
  <c r="L38" i="22"/>
  <c r="J38" i="22"/>
  <c r="I38" i="22"/>
  <c r="G38" i="22"/>
  <c r="F38" i="22"/>
  <c r="D38" i="22"/>
  <c r="C38" i="22"/>
  <c r="M37" i="22"/>
  <c r="J37" i="22"/>
  <c r="G37" i="22"/>
  <c r="D37" i="22"/>
  <c r="M36" i="22"/>
  <c r="J36" i="22"/>
  <c r="G36" i="22"/>
  <c r="D36" i="22"/>
  <c r="M35" i="22"/>
  <c r="J35" i="22"/>
  <c r="G35" i="22"/>
  <c r="D35" i="22"/>
  <c r="M34" i="22"/>
  <c r="L34" i="22"/>
  <c r="J34" i="22"/>
  <c r="I34" i="22"/>
  <c r="G34" i="22"/>
  <c r="F34" i="22"/>
  <c r="D34" i="22"/>
  <c r="C34" i="22"/>
  <c r="M33" i="22"/>
  <c r="L33" i="22"/>
  <c r="J33" i="22"/>
  <c r="I33" i="22"/>
  <c r="G33" i="22"/>
  <c r="F33" i="22"/>
  <c r="D33" i="22"/>
  <c r="C33" i="22"/>
  <c r="M32" i="22"/>
  <c r="L32" i="22"/>
  <c r="J32" i="22"/>
  <c r="I32" i="22"/>
  <c r="G32" i="22"/>
  <c r="F32" i="22"/>
  <c r="D32" i="22"/>
  <c r="C32" i="22"/>
  <c r="M31" i="22"/>
  <c r="J31" i="22"/>
  <c r="G31" i="22"/>
  <c r="D31" i="22"/>
  <c r="M30" i="22"/>
  <c r="L30" i="22"/>
  <c r="J30" i="22"/>
  <c r="I30" i="22"/>
  <c r="G30" i="22"/>
  <c r="F30" i="22"/>
  <c r="D30" i="22"/>
  <c r="C30" i="22"/>
  <c r="M29" i="22"/>
  <c r="J29" i="22"/>
  <c r="G29" i="22"/>
  <c r="D29" i="22"/>
  <c r="M28" i="22"/>
  <c r="L28" i="22"/>
  <c r="J28" i="22"/>
  <c r="I28" i="22"/>
  <c r="G28" i="22"/>
  <c r="F28" i="22"/>
  <c r="D28" i="22"/>
  <c r="C28" i="22"/>
  <c r="M27" i="22"/>
  <c r="L27" i="22"/>
  <c r="J27" i="22"/>
  <c r="I27" i="22"/>
  <c r="G27" i="22"/>
  <c r="F27" i="22"/>
  <c r="D27" i="22"/>
  <c r="C27" i="22"/>
  <c r="M26" i="22"/>
  <c r="J26" i="22"/>
  <c r="G26" i="22"/>
  <c r="D26" i="22"/>
  <c r="M25" i="22"/>
  <c r="J25" i="22"/>
  <c r="G25" i="22"/>
  <c r="D25" i="22"/>
  <c r="M24" i="22"/>
  <c r="J24" i="22"/>
  <c r="G24" i="22"/>
  <c r="D24" i="22"/>
  <c r="M23" i="22"/>
  <c r="L23" i="22"/>
  <c r="J23" i="22"/>
  <c r="I23" i="22"/>
  <c r="G23" i="22"/>
  <c r="F23" i="22"/>
  <c r="D23" i="22"/>
  <c r="C23" i="22"/>
  <c r="M22" i="22"/>
  <c r="L22" i="22"/>
  <c r="J22" i="22"/>
  <c r="I22" i="22"/>
  <c r="G22" i="22"/>
  <c r="F22" i="22"/>
  <c r="D22" i="22"/>
  <c r="C22" i="22"/>
  <c r="M21" i="22"/>
  <c r="L21" i="22"/>
  <c r="J21" i="22"/>
  <c r="I21" i="22"/>
  <c r="G21" i="22"/>
  <c r="F21" i="22"/>
  <c r="D21" i="22"/>
  <c r="C21" i="22"/>
  <c r="M20" i="22"/>
  <c r="L20" i="22"/>
  <c r="J20" i="22"/>
  <c r="I20" i="22"/>
  <c r="G20" i="22"/>
  <c r="F20" i="22"/>
  <c r="D20" i="22"/>
  <c r="C20" i="22"/>
  <c r="M19" i="22"/>
  <c r="L19" i="22"/>
  <c r="J19" i="22"/>
  <c r="I19" i="22"/>
  <c r="G19" i="22"/>
  <c r="F19" i="22"/>
  <c r="D19" i="22"/>
  <c r="C19" i="22"/>
  <c r="M18" i="22"/>
  <c r="J18" i="22"/>
  <c r="G18" i="22"/>
  <c r="D18" i="22"/>
  <c r="M17" i="22"/>
  <c r="L17" i="22"/>
  <c r="J17" i="22"/>
  <c r="I17" i="22"/>
  <c r="G17" i="22"/>
  <c r="F17" i="22"/>
  <c r="D17" i="22"/>
  <c r="C17" i="22"/>
  <c r="M16" i="22"/>
  <c r="L16" i="22"/>
  <c r="J16" i="22"/>
  <c r="I16" i="22"/>
  <c r="G16" i="22"/>
  <c r="F16" i="22"/>
  <c r="D16" i="22"/>
  <c r="C16" i="22"/>
  <c r="M15" i="22"/>
  <c r="J15" i="22"/>
  <c r="G15" i="22"/>
  <c r="D15" i="22"/>
  <c r="M14" i="22"/>
  <c r="J14" i="22"/>
  <c r="G14" i="22"/>
  <c r="D14" i="22"/>
  <c r="M13" i="22"/>
  <c r="J13" i="22"/>
  <c r="G13" i="22"/>
  <c r="D13" i="22"/>
  <c r="M11" i="22"/>
  <c r="J11" i="22"/>
  <c r="G11" i="22"/>
  <c r="D11" i="22"/>
  <c r="M10" i="22"/>
  <c r="J10" i="22"/>
  <c r="G10" i="22"/>
  <c r="D10" i="22"/>
  <c r="M9" i="22"/>
  <c r="J9" i="22"/>
  <c r="G9" i="22"/>
  <c r="D9" i="22"/>
  <c r="M48" i="21"/>
  <c r="J48" i="21"/>
  <c r="G48" i="21"/>
  <c r="D48" i="21"/>
  <c r="M47" i="21"/>
  <c r="J47" i="21"/>
  <c r="G47" i="21"/>
  <c r="D47" i="21"/>
  <c r="M46" i="21"/>
  <c r="J46" i="21"/>
  <c r="G46" i="21"/>
  <c r="D46" i="21"/>
  <c r="M45" i="21"/>
  <c r="J45" i="21"/>
  <c r="G45" i="21"/>
  <c r="D45" i="21"/>
  <c r="M44" i="21"/>
  <c r="J44" i="21"/>
  <c r="G44" i="21"/>
  <c r="D44" i="21"/>
  <c r="M43" i="21"/>
  <c r="J43" i="21"/>
  <c r="G43" i="21"/>
  <c r="D43" i="21"/>
  <c r="M42" i="21"/>
  <c r="J42" i="21"/>
  <c r="G42" i="21"/>
  <c r="D42" i="21"/>
  <c r="M41" i="21"/>
  <c r="J41" i="21"/>
  <c r="G41" i="21"/>
  <c r="D41" i="21"/>
  <c r="M40" i="21"/>
  <c r="J40" i="21"/>
  <c r="G40" i="21"/>
  <c r="D40" i="21"/>
  <c r="M39" i="21"/>
  <c r="J39" i="21"/>
  <c r="G39" i="21"/>
  <c r="D39" i="21"/>
  <c r="M38" i="21"/>
  <c r="L38" i="21"/>
  <c r="J38" i="21"/>
  <c r="I38" i="21"/>
  <c r="G38" i="21"/>
  <c r="F38" i="21"/>
  <c r="D38" i="21"/>
  <c r="C38" i="21"/>
  <c r="M37" i="21"/>
  <c r="J37" i="21"/>
  <c r="G37" i="21"/>
  <c r="D37" i="21"/>
  <c r="M36" i="21"/>
  <c r="J36" i="21"/>
  <c r="G36" i="21"/>
  <c r="D36" i="21"/>
  <c r="M35" i="21"/>
  <c r="J35" i="21"/>
  <c r="G35" i="21"/>
  <c r="D35" i="21"/>
  <c r="M34" i="21"/>
  <c r="L34" i="21"/>
  <c r="J34" i="21"/>
  <c r="I34" i="21"/>
  <c r="G34" i="21"/>
  <c r="F34" i="21"/>
  <c r="D34" i="21"/>
  <c r="C34" i="21"/>
  <c r="M33" i="21"/>
  <c r="J33" i="21"/>
  <c r="G33" i="21"/>
  <c r="D33" i="21"/>
  <c r="M32" i="21"/>
  <c r="J32" i="21"/>
  <c r="G32" i="21"/>
  <c r="D32" i="21"/>
  <c r="M31" i="21"/>
  <c r="J31" i="21"/>
  <c r="G31" i="21"/>
  <c r="D31" i="21"/>
  <c r="M30" i="21"/>
  <c r="L30" i="21"/>
  <c r="J30" i="21"/>
  <c r="I30" i="21"/>
  <c r="G30" i="21"/>
  <c r="F30" i="21"/>
  <c r="D30" i="21"/>
  <c r="C30" i="21"/>
  <c r="M29" i="21"/>
  <c r="J29" i="21"/>
  <c r="G29" i="21"/>
  <c r="D29" i="21"/>
  <c r="M28" i="21"/>
  <c r="L28" i="21"/>
  <c r="J28" i="21"/>
  <c r="I28" i="21"/>
  <c r="G28" i="21"/>
  <c r="F28" i="21"/>
  <c r="D28" i="21"/>
  <c r="C28" i="21"/>
  <c r="M27" i="21"/>
  <c r="J27" i="21"/>
  <c r="G27" i="21"/>
  <c r="D27" i="21"/>
  <c r="M26" i="21"/>
  <c r="J26" i="21"/>
  <c r="G26" i="21"/>
  <c r="D26" i="21"/>
  <c r="M25" i="21"/>
  <c r="L25" i="21"/>
  <c r="J25" i="21"/>
  <c r="I25" i="21"/>
  <c r="G25" i="21"/>
  <c r="F25" i="21"/>
  <c r="D25" i="21"/>
  <c r="C25" i="21"/>
  <c r="M24" i="21"/>
  <c r="L24" i="21"/>
  <c r="J24" i="21"/>
  <c r="I24" i="21"/>
  <c r="G24" i="21"/>
  <c r="F24" i="21"/>
  <c r="D24" i="21"/>
  <c r="C24" i="21"/>
  <c r="M23" i="21"/>
  <c r="L23" i="21"/>
  <c r="J23" i="21"/>
  <c r="I23" i="21"/>
  <c r="G23" i="21"/>
  <c r="F23" i="21"/>
  <c r="D23" i="21"/>
  <c r="C23" i="21"/>
  <c r="M22" i="21"/>
  <c r="L22" i="21"/>
  <c r="J22" i="21"/>
  <c r="I22" i="21"/>
  <c r="G22" i="21"/>
  <c r="F22" i="21"/>
  <c r="D22" i="21"/>
  <c r="C22" i="21"/>
  <c r="M21" i="21"/>
  <c r="L21" i="21"/>
  <c r="J21" i="21"/>
  <c r="I21" i="21"/>
  <c r="G21" i="21"/>
  <c r="F21" i="21"/>
  <c r="D21" i="21"/>
  <c r="C21" i="21"/>
  <c r="M20" i="21"/>
  <c r="L20" i="21"/>
  <c r="J20" i="21"/>
  <c r="I20" i="21"/>
  <c r="G20" i="21"/>
  <c r="F20" i="21"/>
  <c r="D20" i="21"/>
  <c r="C20" i="21"/>
  <c r="M19" i="21"/>
  <c r="L19" i="21"/>
  <c r="J19" i="21"/>
  <c r="I19" i="21"/>
  <c r="G19" i="21"/>
  <c r="F19" i="21"/>
  <c r="D19" i="21"/>
  <c r="C19" i="21"/>
  <c r="M18" i="21"/>
  <c r="L18" i="21"/>
  <c r="J18" i="21"/>
  <c r="I18" i="21"/>
  <c r="G18" i="21"/>
  <c r="F18" i="21"/>
  <c r="D18" i="21"/>
  <c r="C18" i="21"/>
  <c r="M17" i="21"/>
  <c r="L17" i="21"/>
  <c r="J17" i="21"/>
  <c r="I17" i="21"/>
  <c r="G17" i="21"/>
  <c r="F17" i="21"/>
  <c r="D17" i="21"/>
  <c r="C17" i="21"/>
  <c r="M16" i="21"/>
  <c r="J16" i="21"/>
  <c r="G16" i="21"/>
  <c r="D16" i="21"/>
  <c r="M15" i="21"/>
  <c r="J15" i="21"/>
  <c r="G15" i="21"/>
  <c r="D15" i="21"/>
  <c r="M13" i="21"/>
  <c r="J13" i="21"/>
  <c r="G13" i="21"/>
  <c r="D13" i="21"/>
  <c r="M12" i="21"/>
  <c r="J12" i="21"/>
  <c r="G12" i="21"/>
  <c r="D12" i="21"/>
  <c r="M11" i="21"/>
  <c r="J11" i="21"/>
  <c r="G11" i="21"/>
  <c r="D11" i="21"/>
  <c r="M10" i="21"/>
  <c r="J10" i="21"/>
  <c r="G10" i="21"/>
  <c r="D10" i="21"/>
  <c r="M9" i="21"/>
  <c r="J9" i="21"/>
  <c r="G9" i="21"/>
  <c r="D9" i="21"/>
  <c r="E47" i="20" l="1"/>
  <c r="D47" i="20"/>
  <c r="C47" i="20"/>
  <c r="E28" i="20"/>
  <c r="D28" i="20"/>
  <c r="C28" i="20"/>
  <c r="E14" i="1" l="1"/>
  <c r="E15" i="1"/>
  <c r="E16" i="1"/>
  <c r="E17" i="1"/>
  <c r="E13" i="1"/>
  <c r="E9" i="1"/>
  <c r="E10" i="1"/>
  <c r="D8" i="1"/>
  <c r="E8" i="1" s="1"/>
  <c r="C8" i="1"/>
</calcChain>
</file>

<file path=xl/sharedStrings.xml><?xml version="1.0" encoding="utf-8"?>
<sst xmlns="http://schemas.openxmlformats.org/spreadsheetml/2006/main" count="892" uniqueCount="477">
  <si>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</si>
  <si>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</si>
  <si>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</si>
  <si>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</si>
  <si>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</si>
  <si>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</si>
  <si>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</si>
  <si>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</si>
  <si>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Thu hoạch lúa mùa</t>
  </si>
  <si>
    <t>Miền Bắc</t>
  </si>
  <si>
    <t>Miền Nam</t>
  </si>
  <si>
    <t>Gieo trồng một số cây vụ đông</t>
  </si>
  <si>
    <t>Ngô</t>
  </si>
  <si>
    <t>Khoai lang</t>
  </si>
  <si>
    <t>Đậu tương</t>
  </si>
  <si>
    <t>Lạc</t>
  </si>
  <si>
    <t>Rau đậu các loại</t>
  </si>
  <si>
    <t>1. Sản xuất nông nghiệp đến ngày 15 tháng 11 năm 2023</t>
  </si>
  <si>
    <t xml:space="preserve">Gieo cấy lúa thu đông </t>
  </si>
  <si>
    <t>2. Chỉ số sản xuất công nghiệp phân theo ngành công nghiệp</t>
  </si>
  <si>
    <t>%</t>
  </si>
  <si>
    <t>Tháng 10</t>
  </si>
  <si>
    <t>Tháng 11</t>
  </si>
  <si>
    <t>11 tháng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</si>
  <si>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</si>
  <si>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</si>
  <si>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</si>
  <si>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</si>
  <si>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</si>
  <si>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</si>
  <si>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</si>
  <si>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</si>
  <si>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</si>
  <si>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</si>
  <si>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</si>
  <si>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</si>
  <si>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</si>
  <si>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</si>
  <si>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</si>
  <si>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</si>
  <si>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</si>
  <si>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</si>
  <si>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</si>
  <si>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</si>
  <si>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</si>
  <si>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</si>
  <si>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</si>
  <si>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</si>
  <si>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</si>
  <si>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</si>
  <si>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</si>
  <si>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</si>
  <si>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</si>
  <si>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</si>
  <si>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</si>
  <si>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</si>
  <si>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</si>
  <si>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</si>
  <si>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</si>
  <si>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</si>
  <si>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</si>
  <si>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</si>
  <si>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</si>
  <si>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</si>
  <si>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</si>
  <si>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</si>
  <si>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</si>
  <si>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</si>
  <si>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</si>
  <si>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</si>
  <si>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Ước tính</t>
  </si>
  <si>
    <t>Cộng dồn</t>
  </si>
  <si>
    <t>tính</t>
  </si>
  <si>
    <t>tháng 10</t>
  </si>
  <si>
    <t>tháng 11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</si>
  <si>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</si>
  <si>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</si>
  <si>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</si>
  <si>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</si>
  <si>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</si>
  <si>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</si>
  <si>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</si>
  <si>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</si>
  <si>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</si>
  <si>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</si>
  <si>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</si>
  <si>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</si>
  <si>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</si>
  <si>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</si>
  <si>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</si>
  <si>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</si>
  <si>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</si>
  <si>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</si>
  <si>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</si>
  <si>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</si>
  <si>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</si>
  <si>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</si>
  <si>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</si>
  <si>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</si>
  <si>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</si>
  <si>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</si>
  <si>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</si>
  <si>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</si>
  <si>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</si>
  <si>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</si>
  <si>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</si>
  <si>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</si>
  <si>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</si>
  <si>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</si>
  <si>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</si>
  <si>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</si>
  <si>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</si>
  <si>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</si>
  <si>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</si>
  <si>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</si>
  <si>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</si>
  <si>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</si>
  <si>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</si>
  <si>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</si>
  <si>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</si>
  <si>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</si>
  <si>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</si>
  <si>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</si>
  <si>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4. Chỉ số sử dụng lao động của doanh nghiệp công nghiệp</t>
  </si>
  <si>
    <t xml:space="preserve">    phân theo ngành công nghiệp</t>
  </si>
  <si>
    <t>Chỉ số sử dụng</t>
  </si>
  <si>
    <t>lao động thời điểm</t>
  </si>
  <si>
    <t>1/11/2023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</si>
  <si>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</si>
  <si>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</si>
  <si>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</si>
  <si>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</si>
  <si>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</si>
  <si>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</si>
  <si>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</si>
  <si>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</si>
  <si>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</si>
  <si>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</si>
  <si>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</si>
  <si>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1/11/2023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</si>
  <si>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</si>
  <si>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</si>
  <si>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</si>
  <si>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</si>
  <si>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</si>
  <si>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</si>
  <si>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</si>
  <si>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</si>
  <si>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</si>
  <si>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</si>
  <si>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</si>
  <si>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</si>
  <si>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</si>
  <si>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</si>
  <si>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</si>
  <si>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</si>
  <si>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</si>
  <si>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</si>
  <si>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</si>
  <si>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</si>
  <si>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</si>
  <si>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</si>
  <si>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</si>
  <si>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</si>
  <si>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</si>
  <si>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</si>
  <si>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</si>
  <si>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</si>
  <si>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</si>
  <si>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</si>
  <si>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</si>
  <si>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</si>
  <si>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</si>
  <si>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</si>
  <si>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</si>
  <si>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</si>
  <si>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</si>
  <si>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</si>
  <si>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</si>
  <si>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</si>
  <si>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</si>
  <si>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</si>
  <si>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</si>
  <si>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</si>
  <si>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</si>
  <si>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</si>
  <si>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</si>
  <si>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</si>
  <si>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</si>
  <si>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</si>
  <si>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</si>
  <si>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</si>
  <si>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</si>
  <si>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</si>
  <si>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</si>
  <si>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</si>
  <si>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</si>
  <si>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</si>
  <si>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</si>
  <si>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</si>
  <si>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</si>
  <si>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</si>
  <si>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</si>
  <si>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</si>
  <si>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</si>
  <si>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</si>
  <si>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</si>
  <si>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</si>
  <si>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 xml:space="preserve">6. Một số chỉ tiêu về doanh nghiệp </t>
  </si>
  <si>
    <t>Tháng 11 năm 2023</t>
  </si>
  <si>
    <t>so với (%)</t>
  </si>
  <si>
    <t>cùng kỳ năm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</si>
  <si>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</si>
  <si>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</si>
  <si>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</si>
  <si>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</si>
  <si>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</si>
  <si>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</si>
  <si>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</si>
  <si>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</si>
  <si>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</si>
  <si>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</si>
  <si>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11 tháng năm 2023</t>
  </si>
  <si>
    <t xml:space="preserve">11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</si>
  <si>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</si>
  <si>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</si>
  <si>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</si>
  <si>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</si>
  <si>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</si>
  <si>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</si>
  <si>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</si>
  <si>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</si>
  <si>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</si>
  <si>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</si>
  <si>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</si>
  <si>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</si>
  <si>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TỔNG SỐ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</si>
  <si>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</si>
  <si>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</si>
  <si>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</si>
  <si>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</si>
  <si>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</si>
  <si>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</si>
  <si>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</si>
  <si>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</si>
  <si>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</si>
  <si>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</si>
  <si>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</si>
  <si>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</si>
  <si>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</si>
  <si>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</si>
  <si>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</si>
  <si>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</si>
  <si>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</si>
  <si>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</si>
  <si>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</si>
  <si>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</si>
  <si>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2022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</si>
  <si>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</si>
  <si>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</si>
  <si>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</si>
  <si>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</si>
  <si>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</si>
  <si>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11. Vốn đầu tư thực hiện từ nguồn ngân sách Nhà nước</t>
  </si>
  <si>
    <t>Tỷ đồng</t>
  </si>
  <si>
    <t xml:space="preserve">Ước tính </t>
  </si>
  <si>
    <t>11 tháng năm</t>
  </si>
  <si>
    <t>2023 so với</t>
  </si>
  <si>
    <t xml:space="preserve"> kế hoạch</t>
  </si>
  <si>
    <t>năm 2023 (%)</t>
  </si>
  <si>
    <t>Trung ương</t>
  </si>
  <si>
    <t>Trong đó:</t>
  </si>
  <si>
    <t>Bộ Giao thông vận tải</t>
  </si>
  <si>
    <t>Bộ NN và PTNT</t>
  </si>
  <si>
    <t>Bộ Tài nguyên và Môi trường</t>
  </si>
  <si>
    <t>Bộ Giáo dục - Đào tạo</t>
  </si>
  <si>
    <t>Bộ Văn hóa, Thể thao và Du lịch</t>
  </si>
  <si>
    <t>Bộ Y tế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</si>
  <si>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</si>
  <si>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</si>
  <si>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</si>
  <si>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</si>
  <si>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</si>
  <si>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</si>
  <si>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</si>
  <si>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</si>
  <si>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</si>
  <si>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TP. Hồ Chí Minh</t>
  </si>
  <si>
    <t xml:space="preserve"> Thái Bình</t>
  </si>
  <si>
    <t>An Giang</t>
  </si>
  <si>
    <t>12. Đầu tư nước ngoài vào Việt Nam được cấp phép từ 01/01- 20/11/2023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</si>
  <si>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</si>
  <si>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</si>
  <si>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</si>
  <si>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</si>
  <si>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</si>
  <si>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</si>
  <si>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</si>
  <si>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Thái Bình</t>
  </si>
  <si>
    <t>Phân theo một số nước và vùng lãnh thổ</t>
  </si>
  <si>
    <t>Xin-ga-po</t>
  </si>
  <si>
    <t>Đặc khu HC Hồng Công (TQ)</t>
  </si>
  <si>
    <t>Trung Quốc</t>
  </si>
  <si>
    <t>Đài Loan</t>
  </si>
  <si>
    <t>Hàn Quốc</t>
  </si>
  <si>
    <t>Nhật Bản</t>
  </si>
  <si>
    <t>Thái Lan</t>
  </si>
  <si>
    <t>Đức</t>
  </si>
  <si>
    <t>Hà Lan</t>
  </si>
  <si>
    <t>Xa-Moa</t>
  </si>
  <si>
    <t>Thụy Điển</t>
  </si>
  <si>
    <t>Đan Mạch</t>
  </si>
  <si>
    <t>Xây-Sen</t>
  </si>
  <si>
    <t>Hoa Kỳ</t>
  </si>
  <si>
    <t>Ấn Độ</t>
  </si>
  <si>
    <t>I-xa-ren</t>
  </si>
  <si>
    <t>Quần đảo Virgin thuộc Anh</t>
  </si>
  <si>
    <t>13. Tổng mức bán lẻ hàng hóa và doanh thu dịch vụ tiêu dùng</t>
  </si>
  <si>
    <t>Sơ bộ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</si>
  <si>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</si>
  <si>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</si>
  <si>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</si>
  <si>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</si>
  <si>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</si>
  <si>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</si>
  <si>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</si>
  <si>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</si>
  <si>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</si>
  <si>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</si>
  <si>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</si>
  <si>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11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</si>
  <si>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</si>
  <si>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</si>
  <si>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</si>
  <si>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</si>
  <si>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</si>
  <si>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</si>
  <si>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</si>
  <si>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</si>
  <si>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</si>
  <si>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</si>
  <si>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</si>
  <si>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</si>
  <si>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</si>
  <si>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</si>
  <si>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</si>
  <si>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</si>
  <si>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</si>
  <si>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</si>
  <si>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</si>
  <si>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</si>
  <si>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</si>
  <si>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</si>
  <si>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Cam-pu-chia</t>
  </si>
  <si>
    <t>Phi-li-pin</t>
  </si>
  <si>
    <t>Lào</t>
  </si>
  <si>
    <t>In-đô-nê-xi-a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</si>
  <si>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</si>
  <si>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</si>
  <si>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</si>
  <si>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</si>
  <si>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</si>
  <si>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</si>
  <si>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</si>
  <si>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</si>
  <si>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Tây Ban Nha</t>
  </si>
  <si>
    <t>I-ta-li-a</t>
  </si>
  <si>
    <t>Thụy Sỹ</t>
  </si>
  <si>
    <t>Bỉ</t>
  </si>
  <si>
    <t>Na Uy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</si>
  <si>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</si>
  <si>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</si>
  <si>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</si>
  <si>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</si>
  <si>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</si>
  <si>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</si>
  <si>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</si>
  <si>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</si>
  <si>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</si>
  <si>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</si>
  <si>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</si>
  <si>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</si>
  <si>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</si>
  <si>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</si>
  <si>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</si>
  <si>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</si>
  <si>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</si>
  <si>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</si>
  <si>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</si>
  <si>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</si>
  <si>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</si>
  <si>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</si>
  <si>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</si>
  <si>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</si>
  <si>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</si>
  <si>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</si>
  <si>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</si>
  <si>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</si>
  <si>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</si>
  <si>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</si>
  <si>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</si>
  <si>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</si>
  <si>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</si>
  <si>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</si>
  <si>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</si>
  <si>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</si>
  <si>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</si>
  <si>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</si>
  <si>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</si>
  <si>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</si>
  <si>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</si>
  <si>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</si>
  <si>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</si>
  <si>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</si>
  <si>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</si>
  <si>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</si>
  <si>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</si>
  <si>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</si>
  <si>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</si>
  <si>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</si>
  <si>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</si>
  <si>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</si>
  <si>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</si>
  <si>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</si>
  <si>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</si>
  <si>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</si>
  <si>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</si>
  <si>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</si>
  <si>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</si>
  <si>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</si>
  <si>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</si>
  <si>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</si>
  <si>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</si>
  <si>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</si>
  <si>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</si>
  <si>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</si>
  <si>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</si>
  <si>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</si>
  <si>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</si>
  <si>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</si>
  <si>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</si>
  <si>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</si>
  <si>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</si>
  <si>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t>14. Hàng hóa xuất khẩu</t>
  </si>
  <si>
    <t>15. Hàng hóa nhập khẩu</t>
  </si>
  <si>
    <t xml:space="preserve">16. Chỉ số giá tiêu dùng, chỉ số giá vàng, chỉ số giá đô la Mỹ </t>
  </si>
  <si>
    <t xml:space="preserve">      và lạm phát cơ bản tháng 11 năm 2023</t>
  </si>
  <si>
    <t>Tháng 11 năm 2023 so với:</t>
  </si>
  <si>
    <t>Bình quân 11 tháng</t>
  </si>
  <si>
    <t>Kỳ gốc</t>
  </si>
  <si>
    <t>Tháng 12</t>
  </si>
  <si>
    <t xml:space="preserve"> năm 2023 so với </t>
  </si>
  <si>
    <t>(2019)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</si>
  <si>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</si>
  <si>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</si>
  <si>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</si>
  <si>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</si>
  <si>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</si>
  <si>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</si>
  <si>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</si>
  <si>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</si>
  <si>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</si>
  <si>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</si>
  <si>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</si>
  <si>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</si>
  <si>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</si>
  <si>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</si>
  <si>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</si>
  <si>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</si>
  <si>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</si>
  <si>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</si>
  <si>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</si>
  <si>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</si>
  <si>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</si>
  <si>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Ba Lan</t>
  </si>
  <si>
    <t xml:space="preserve"> Trong đó: Nguyên chiếc(*)</t>
  </si>
  <si>
    <t>(*)Chiếc, triệu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</si>
</sst>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 \ ########"/>
    <numFmt numFmtId="165" formatCode="0.0"/>
    <numFmt numFmtId="166" formatCode="_-* #,##0.00_-;\-* #,##0.00_-;_-* &quot;-&quot;??_-;_-@_-"/>
    <numFmt numFmtId="167" formatCode="_(* #,##0.0_);_(* \(#,##0.0\);_(* &quot;-&quot;??_);_(@_)"/>
    <numFmt numFmtId="168" formatCode="#,##0.0;\-#,##0.0"/>
    <numFmt numFmtId="169" formatCode="_(* #,##0_);_(* \(#,##0\);_(* &quot;-&quot;??_);_(@_)"/>
    <numFmt numFmtId="170" formatCode="0.0%"/>
    <numFmt numFmtId="171" formatCode="_-* #,##0_-;\-* #,##0_-;_-* &quot;-&quot;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.VnArial"/>
      <family val="2"/>
    </font>
    <font>
      <sz val="9.5"/>
      <name val="Arial"/>
      <family val="2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i/>
      <sz val="12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</font>
    <font>
      <b/>
      <i/>
      <sz val="9.5"/>
      <name val="Arial"/>
      <family val="2"/>
    </font>
    <font>
      <b/>
      <sz val="13"/>
      <name val="Arial"/>
      <family val="2"/>
    </font>
    <font>
      <sz val="12"/>
      <name val="VNTime"/>
    </font>
    <font>
      <sz val="10"/>
      <name val="BEAM-Time-T"/>
    </font>
    <font>
      <b/>
      <i/>
      <sz val="10"/>
      <name val=".VnArial"/>
      <family val="2"/>
    </font>
    <font>
      <sz val="12"/>
      <name val=".VnArial Narrow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3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name val=".VnTime"/>
      <family val="2"/>
    </font>
    <font>
      <i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2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8" fillId="0" borderId="0"/>
    <xf numFmtId="166" fontId="5" fillId="0" borderId="0" applyFont="0" applyFill="0" applyBorder="0" applyAlignment="0" applyProtection="0"/>
    <xf numFmtId="0" fontId="17" fillId="0" borderId="0"/>
    <xf numFmtId="0" fontId="21" fillId="0" borderId="0"/>
    <xf numFmtId="0" fontId="22" fillId="0" borderId="0"/>
    <xf numFmtId="0" fontId="1" fillId="0" borderId="0"/>
    <xf numFmtId="0" fontId="2" fillId="0" borderId="0"/>
    <xf numFmtId="166" fontId="1" fillId="0" borderId="0" applyFont="0" applyFill="0" applyBorder="0" applyAlignment="0" applyProtection="0"/>
    <xf numFmtId="0" fontId="11" fillId="0" borderId="0"/>
    <xf numFmtId="0" fontId="1" fillId="0" borderId="0"/>
    <xf numFmtId="0" fontId="26" fillId="0" borderId="0" applyAlignment="0">
      <alignment vertical="top" wrapText="1"/>
      <protection locked="0"/>
    </xf>
    <xf numFmtId="0" fontId="2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50" fillId="0" borderId="0"/>
    <xf numFmtId="0" fontId="5" fillId="0" borderId="0"/>
    <xf numFmtId="0" fontId="5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7" fontId="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2" fillId="0" borderId="0"/>
    <xf numFmtId="0" fontId="5" fillId="0" borderId="0"/>
    <xf numFmtId="0" fontId="67" fillId="0" borderId="0"/>
    <xf numFmtId="171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0" fontId="5" fillId="0" borderId="0"/>
    <xf numFmtId="0" fontId="73" fillId="0" borderId="0"/>
    <xf numFmtId="0" fontId="2" fillId="0" borderId="0"/>
  </cellStyleXfs>
  <cellXfs count="509">
    <xf numFmtId="0" fontId="0" fillId="0" borderId="0" xfId="0"/>
    <xf numFmtId="0" fontId="3" fillId="0" borderId="0" xfId="1" applyNumberFormat="1" applyFont="1" applyBorder="1" applyAlignment="1"/>
    <xf numFmtId="0" fontId="4" fillId="0" borderId="0" xfId="1" applyFont="1" applyBorder="1" applyAlignment="1"/>
    <xf numFmtId="0" fontId="4" fillId="0" borderId="0" xfId="2" applyFont="1" applyFill="1"/>
    <xf numFmtId="0" fontId="5" fillId="0" borderId="0" xfId="2" applyFont="1" applyFill="1"/>
    <xf numFmtId="0" fontId="4" fillId="0" borderId="0" xfId="1" applyFont="1" applyBorder="1"/>
    <xf numFmtId="0" fontId="6" fillId="0" borderId="0" xfId="1" applyFont="1" applyBorder="1"/>
    <xf numFmtId="0" fontId="6" fillId="0" borderId="1" xfId="1" applyFont="1" applyBorder="1"/>
    <xf numFmtId="0" fontId="7" fillId="0" borderId="0" xfId="1" applyFont="1" applyBorder="1" applyAlignment="1">
      <alignment horizontal="right"/>
    </xf>
    <xf numFmtId="0" fontId="1" fillId="0" borderId="0" xfId="3"/>
    <xf numFmtId="0" fontId="5" fillId="0" borderId="2" xfId="1" applyFont="1" applyBorder="1"/>
    <xf numFmtId="0" fontId="5" fillId="0" borderId="2" xfId="1" applyNumberFormat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164" fontId="9" fillId="0" borderId="0" xfId="4" applyNumberFormat="1" applyFont="1" applyBorder="1" applyAlignment="1"/>
    <xf numFmtId="49" fontId="10" fillId="0" borderId="0" xfId="4" applyNumberFormat="1" applyFont="1" applyBorder="1" applyAlignment="1"/>
    <xf numFmtId="165" fontId="9" fillId="0" borderId="0" xfId="5" applyNumberFormat="1" applyFont="1" applyAlignment="1">
      <alignment horizontal="right" indent="2"/>
    </xf>
    <xf numFmtId="165" fontId="9" fillId="0" borderId="0" xfId="6" applyNumberFormat="1" applyFont="1" applyBorder="1" applyAlignment="1">
      <alignment horizontal="right" indent="3"/>
    </xf>
    <xf numFmtId="165" fontId="5" fillId="0" borderId="0" xfId="2" applyNumberFormat="1" applyFont="1" applyFill="1"/>
    <xf numFmtId="164" fontId="5" fillId="0" borderId="0" xfId="4" applyNumberFormat="1" applyFont="1" applyBorder="1" applyAlignment="1"/>
    <xf numFmtId="49" fontId="5" fillId="0" borderId="0" xfId="4" applyNumberFormat="1" applyFont="1" applyBorder="1" applyAlignment="1"/>
    <xf numFmtId="165" fontId="5" fillId="0" borderId="0" xfId="5" applyNumberFormat="1" applyFont="1" applyAlignment="1">
      <alignment horizontal="right" indent="2"/>
    </xf>
    <xf numFmtId="165" fontId="5" fillId="0" borderId="0" xfId="6" applyNumberFormat="1" applyFont="1" applyBorder="1" applyAlignment="1">
      <alignment horizontal="right" indent="3"/>
    </xf>
    <xf numFmtId="165" fontId="5" fillId="0" borderId="0" xfId="6" applyNumberFormat="1" applyFont="1" applyBorder="1" applyAlignment="1">
      <alignment horizontal="right" indent="2"/>
    </xf>
    <xf numFmtId="0" fontId="5" fillId="0" borderId="0" xfId="6" applyFont="1" applyBorder="1"/>
    <xf numFmtId="0" fontId="5" fillId="0" borderId="0" xfId="6" applyNumberFormat="1" applyFont="1" applyBorder="1"/>
    <xf numFmtId="0" fontId="5" fillId="0" borderId="0" xfId="2"/>
    <xf numFmtId="0" fontId="5" fillId="0" borderId="0" xfId="5"/>
    <xf numFmtId="0" fontId="5" fillId="0" borderId="0" xfId="5" applyFont="1"/>
    <xf numFmtId="0" fontId="5" fillId="0" borderId="0" xfId="2" applyFont="1"/>
    <xf numFmtId="164" fontId="9" fillId="0" borderId="0" xfId="4" applyNumberFormat="1" applyFont="1" applyFill="1" applyBorder="1" applyAlignment="1"/>
    <xf numFmtId="49" fontId="5" fillId="0" borderId="0" xfId="4" applyNumberFormat="1" applyFont="1" applyFill="1" applyBorder="1" applyAlignment="1"/>
    <xf numFmtId="165" fontId="9" fillId="0" borderId="0" xfId="6" applyNumberFormat="1" applyFont="1" applyFill="1" applyBorder="1" applyAlignment="1">
      <alignment horizontal="right" indent="2"/>
    </xf>
    <xf numFmtId="165" fontId="9" fillId="0" borderId="0" xfId="6" applyNumberFormat="1" applyFont="1" applyFill="1" applyBorder="1" applyAlignment="1">
      <alignment horizontal="right" indent="3"/>
    </xf>
    <xf numFmtId="0" fontId="3" fillId="0" borderId="0" xfId="7" applyNumberFormat="1" applyFont="1" applyFill="1" applyAlignment="1"/>
    <xf numFmtId="0" fontId="3" fillId="0" borderId="0" xfId="7" applyNumberFormat="1" applyFont="1" applyFill="1" applyAlignment="1">
      <alignment wrapText="1"/>
    </xf>
    <xf numFmtId="0" fontId="6" fillId="0" borderId="0" xfId="7" applyFont="1" applyFill="1"/>
    <xf numFmtId="0" fontId="3" fillId="0" borderId="0" xfId="7" applyNumberFormat="1" applyFont="1" applyFill="1" applyAlignment="1">
      <alignment horizontal="left" wrapText="1"/>
    </xf>
    <xf numFmtId="0" fontId="12" fillId="0" borderId="0" xfId="7" applyNumberFormat="1" applyFont="1" applyFill="1" applyAlignment="1">
      <alignment horizontal="left"/>
    </xf>
    <xf numFmtId="0" fontId="1" fillId="0" borderId="0" xfId="8"/>
    <xf numFmtId="0" fontId="6" fillId="0" borderId="0" xfId="7" applyFont="1" applyFill="1" applyAlignment="1">
      <alignment horizontal="right"/>
    </xf>
    <xf numFmtId="0" fontId="6" fillId="0" borderId="0" xfId="7" applyFont="1" applyFill="1" applyAlignment="1">
      <alignment horizontal="center"/>
    </xf>
    <xf numFmtId="0" fontId="13" fillId="0" borderId="0" xfId="7" applyFont="1" applyFill="1" applyAlignment="1">
      <alignment horizontal="right"/>
    </xf>
    <xf numFmtId="0" fontId="12" fillId="0" borderId="2" xfId="7" applyNumberFormat="1" applyFont="1" applyFill="1" applyBorder="1" applyAlignment="1">
      <alignment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Border="1" applyAlignment="1">
      <alignment vertical="center" wrapText="1"/>
    </xf>
    <xf numFmtId="0" fontId="6" fillId="0" borderId="0" xfId="7" applyNumberFormat="1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center" vertical="center" wrapText="1"/>
    </xf>
    <xf numFmtId="165" fontId="14" fillId="0" borderId="0" xfId="9" applyNumberFormat="1" applyFont="1" applyBorder="1" applyAlignment="1">
      <alignment horizontal="right" vertical="center" wrapText="1"/>
    </xf>
    <xf numFmtId="165" fontId="14" fillId="0" borderId="0" xfId="9" applyNumberFormat="1" applyFont="1" applyFill="1" applyBorder="1" applyAlignment="1">
      <alignment horizontal="right" vertical="center" wrapText="1"/>
    </xf>
    <xf numFmtId="0" fontId="15" fillId="0" borderId="0" xfId="7" applyFont="1" applyFill="1" applyBorder="1" applyAlignment="1" applyProtection="1">
      <alignment wrapText="1"/>
    </xf>
    <xf numFmtId="165" fontId="16" fillId="0" borderId="0" xfId="10" applyNumberFormat="1" applyFont="1" applyFill="1" applyBorder="1" applyAlignment="1">
      <alignment horizontal="right" vertical="center" wrapText="1" indent="1"/>
    </xf>
    <xf numFmtId="0" fontId="6" fillId="0" borderId="0" xfId="7" applyFont="1" applyFill="1" applyAlignment="1">
      <alignment horizontal="center" vertical="center" wrapText="1"/>
    </xf>
    <xf numFmtId="0" fontId="9" fillId="0" borderId="0" xfId="11" applyFont="1" applyFill="1" applyBorder="1" applyAlignment="1">
      <alignment horizontal="left"/>
    </xf>
    <xf numFmtId="167" fontId="16" fillId="0" borderId="0" xfId="12" applyNumberFormat="1" applyFont="1" applyBorder="1" applyAlignment="1">
      <alignment horizontal="right" vertical="center" wrapText="1" indent="1"/>
    </xf>
    <xf numFmtId="167" fontId="16" fillId="0" borderId="0" xfId="12" applyNumberFormat="1" applyFont="1" applyFill="1" applyBorder="1" applyAlignment="1">
      <alignment horizontal="right" vertical="center" wrapText="1" indent="1"/>
    </xf>
    <xf numFmtId="0" fontId="12" fillId="0" borderId="0" xfId="7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 wrapText="1"/>
    </xf>
    <xf numFmtId="0" fontId="18" fillId="0" borderId="0" xfId="13" applyNumberFormat="1" applyFont="1" applyFill="1" applyBorder="1" applyAlignment="1">
      <alignment horizontal="left" wrapText="1" indent="1"/>
    </xf>
    <xf numFmtId="167" fontId="14" fillId="0" borderId="0" xfId="12" applyNumberFormat="1" applyFont="1" applyBorder="1" applyAlignment="1">
      <alignment horizontal="right" vertical="center" wrapText="1" indent="1"/>
    </xf>
    <xf numFmtId="167" fontId="14" fillId="0" borderId="0" xfId="12" applyNumberFormat="1" applyFont="1" applyFill="1" applyBorder="1" applyAlignment="1">
      <alignment horizontal="right" vertical="center" wrapText="1" indent="1"/>
    </xf>
    <xf numFmtId="0" fontId="12" fillId="0" borderId="0" xfId="7" applyFont="1" applyFill="1"/>
    <xf numFmtId="0" fontId="9" fillId="0" borderId="0" xfId="7" applyNumberFormat="1" applyFont="1" applyFill="1" applyBorder="1" applyAlignment="1">
      <alignment horizontal="left" wrapText="1"/>
    </xf>
    <xf numFmtId="167" fontId="14" fillId="0" borderId="0" xfId="12" applyNumberFormat="1" applyFont="1" applyBorder="1" applyAlignment="1">
      <alignment horizontal="right" wrapText="1" indent="1"/>
    </xf>
    <xf numFmtId="167" fontId="14" fillId="0" borderId="0" xfId="12" applyNumberFormat="1" applyFont="1" applyFill="1" applyBorder="1" applyAlignment="1">
      <alignment horizontal="right" wrapText="1" indent="1"/>
    </xf>
    <xf numFmtId="0" fontId="19" fillId="0" borderId="0" xfId="7" applyFont="1" applyFill="1"/>
    <xf numFmtId="0" fontId="20" fillId="0" borderId="0" xfId="13" applyNumberFormat="1" applyFont="1" applyFill="1" applyBorder="1" applyAlignment="1">
      <alignment horizontal="left" wrapText="1"/>
    </xf>
    <xf numFmtId="0" fontId="3" fillId="0" borderId="0" xfId="14" applyNumberFormat="1" applyFont="1" applyFill="1" applyBorder="1" applyAlignment="1">
      <alignment horizontal="left"/>
    </xf>
    <xf numFmtId="0" fontId="5" fillId="0" borderId="0" xfId="14" applyFont="1" applyFill="1" applyBorder="1" applyAlignment="1">
      <alignment horizontal="center"/>
    </xf>
    <xf numFmtId="0" fontId="5" fillId="0" borderId="0" xfId="14" applyFont="1" applyFill="1" applyBorder="1" applyAlignment="1"/>
    <xf numFmtId="0" fontId="14" fillId="0" borderId="0" xfId="15" applyFont="1"/>
    <xf numFmtId="0" fontId="1" fillId="0" borderId="0" xfId="16"/>
    <xf numFmtId="0" fontId="4" fillId="0" borderId="0" xfId="11" applyFont="1" applyFill="1" applyBorder="1"/>
    <xf numFmtId="0" fontId="3" fillId="0" borderId="0" xfId="17" applyFont="1" applyFill="1" applyBorder="1" applyAlignment="1">
      <alignment horizontal="left"/>
    </xf>
    <xf numFmtId="0" fontId="5" fillId="0" borderId="0" xfId="11" applyFont="1" applyFill="1" applyBorder="1"/>
    <xf numFmtId="0" fontId="5" fillId="0" borderId="0" xfId="14" applyFont="1" applyFill="1" applyBorder="1" applyAlignment="1">
      <alignment horizontal="centerContinuous"/>
    </xf>
    <xf numFmtId="0" fontId="5" fillId="0" borderId="2" xfId="14" applyFont="1" applyFill="1" applyBorder="1" applyAlignment="1">
      <alignment horizontal="centerContinuous"/>
    </xf>
    <xf numFmtId="0" fontId="6" fillId="0" borderId="2" xfId="14" applyFont="1" applyBorder="1" applyAlignment="1">
      <alignment horizontal="center" vertical="center"/>
    </xf>
    <xf numFmtId="0" fontId="6" fillId="0" borderId="2" xfId="14" applyFont="1" applyFill="1" applyBorder="1" applyAlignment="1">
      <alignment horizontal="center" vertical="center"/>
    </xf>
    <xf numFmtId="0" fontId="6" fillId="0" borderId="2" xfId="14" quotePrefix="1" applyFont="1" applyFill="1" applyBorder="1" applyAlignment="1">
      <alignment horizontal="center" vertical="center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Fill="1" applyBorder="1" applyAlignment="1">
      <alignment horizontal="center" vertical="center"/>
    </xf>
    <xf numFmtId="0" fontId="6" fillId="0" borderId="0" xfId="14" quotePrefix="1" applyFont="1" applyFill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23" fillId="0" borderId="1" xfId="14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23" fillId="0" borderId="0" xfId="14" applyFont="1" applyBorder="1" applyAlignment="1">
      <alignment horizontal="center" vertical="center"/>
    </xf>
    <xf numFmtId="0" fontId="6" fillId="0" borderId="0" xfId="14" applyNumberFormat="1" applyFont="1" applyFill="1" applyBorder="1" applyAlignment="1">
      <alignment horizontal="center" vertical="center"/>
    </xf>
    <xf numFmtId="0" fontId="6" fillId="0" borderId="0" xfId="7" applyNumberFormat="1" applyFont="1" applyBorder="1" applyAlignment="1">
      <alignment horizontal="left"/>
    </xf>
    <xf numFmtId="0" fontId="6" fillId="0" borderId="0" xfId="7" applyNumberFormat="1" applyFont="1" applyBorder="1" applyAlignment="1">
      <alignment horizontal="center"/>
    </xf>
    <xf numFmtId="165" fontId="5" fillId="0" borderId="0" xfId="10" applyNumberFormat="1" applyFont="1" applyFill="1" applyBorder="1" applyAlignment="1">
      <alignment wrapText="1"/>
    </xf>
    <xf numFmtId="165" fontId="5" fillId="0" borderId="0" xfId="10" applyNumberFormat="1" applyFont="1" applyFill="1" applyBorder="1" applyAlignment="1" applyProtection="1">
      <alignment wrapText="1"/>
    </xf>
    <xf numFmtId="165" fontId="5" fillId="0" borderId="0" xfId="10" applyNumberFormat="1" applyFont="1" applyFill="1" applyBorder="1" applyAlignment="1">
      <alignment horizontal="right" wrapText="1" indent="2"/>
    </xf>
    <xf numFmtId="165" fontId="5" fillId="0" borderId="0" xfId="10" applyNumberFormat="1" applyFont="1" applyFill="1" applyBorder="1" applyAlignment="1">
      <alignment horizontal="right" wrapText="1"/>
    </xf>
    <xf numFmtId="165" fontId="5" fillId="0" borderId="0" xfId="18" applyNumberFormat="1" applyFont="1" applyFill="1" applyBorder="1" applyAlignment="1">
      <alignment horizontal="right" wrapText="1" indent="2"/>
    </xf>
    <xf numFmtId="0" fontId="6" fillId="0" borderId="0" xfId="7" applyNumberFormat="1" applyFont="1" applyBorder="1" applyAlignment="1"/>
    <xf numFmtId="0" fontId="6" fillId="0" borderId="0" xfId="7" applyNumberFormat="1" applyFont="1" applyBorder="1" applyAlignment="1">
      <alignment horizontal="left" wrapText="1"/>
    </xf>
    <xf numFmtId="0" fontId="25" fillId="0" borderId="0" xfId="7" applyNumberFormat="1" applyFont="1" applyBorder="1" applyAlignment="1">
      <alignment horizontal="left" wrapText="1"/>
    </xf>
    <xf numFmtId="167" fontId="5" fillId="0" borderId="0" xfId="18" applyNumberFormat="1" applyFont="1" applyFill="1" applyBorder="1" applyAlignment="1">
      <alignment horizontal="center" wrapText="1"/>
    </xf>
    <xf numFmtId="0" fontId="5" fillId="0" borderId="0" xfId="11" applyFont="1" applyBorder="1"/>
    <xf numFmtId="0" fontId="4" fillId="0" borderId="0" xfId="11" applyFont="1" applyBorder="1" applyAlignment="1">
      <alignment horizontal="center"/>
    </xf>
    <xf numFmtId="0" fontId="4" fillId="0" borderId="0" xfId="11" applyFont="1" applyBorder="1"/>
    <xf numFmtId="165" fontId="14" fillId="0" borderId="0" xfId="15" applyNumberFormat="1" applyFont="1"/>
    <xf numFmtId="0" fontId="14" fillId="0" borderId="0" xfId="15" applyFont="1" applyAlignment="1">
      <alignment horizontal="center"/>
    </xf>
    <xf numFmtId="0" fontId="4" fillId="0" borderId="0" xfId="11" applyFont="1" applyFill="1" applyBorder="1" applyAlignment="1">
      <alignment horizontal="center"/>
    </xf>
    <xf numFmtId="0" fontId="3" fillId="0" borderId="0" xfId="19" applyNumberFormat="1" applyFont="1" applyAlignment="1"/>
    <xf numFmtId="0" fontId="3" fillId="0" borderId="0" xfId="19" applyNumberFormat="1" applyFont="1" applyAlignment="1">
      <alignment wrapText="1"/>
    </xf>
    <xf numFmtId="0" fontId="1" fillId="0" borderId="0" xfId="20"/>
    <xf numFmtId="0" fontId="6" fillId="0" borderId="0" xfId="19" applyFont="1"/>
    <xf numFmtId="0" fontId="3" fillId="0" borderId="0" xfId="19" applyNumberFormat="1" applyFont="1" applyAlignment="1">
      <alignment horizontal="left" wrapText="1"/>
    </xf>
    <xf numFmtId="0" fontId="12" fillId="0" borderId="0" xfId="19" applyNumberFormat="1" applyFont="1" applyFill="1" applyAlignment="1">
      <alignment horizontal="left"/>
    </xf>
    <xf numFmtId="0" fontId="13" fillId="0" borderId="0" xfId="19" applyFont="1" applyFill="1" applyAlignment="1">
      <alignment horizontal="right"/>
    </xf>
    <xf numFmtId="0" fontId="12" fillId="0" borderId="2" xfId="21" applyFont="1" applyFill="1" applyBorder="1" applyAlignment="1">
      <alignment horizontal="center" vertical="center" wrapText="1"/>
      <protection locked="0"/>
    </xf>
    <xf numFmtId="0" fontId="27" fillId="0" borderId="2" xfId="21" applyFont="1" applyFill="1" applyBorder="1" applyAlignment="1">
      <alignment horizontal="center" vertical="center" wrapText="1"/>
      <protection locked="0"/>
    </xf>
    <xf numFmtId="0" fontId="28" fillId="0" borderId="0" xfId="22"/>
    <xf numFmtId="0" fontId="12" fillId="0" borderId="0" xfId="21" applyFont="1" applyFill="1" applyBorder="1" applyAlignment="1">
      <alignment horizontal="center" vertical="center" wrapText="1"/>
      <protection locked="0"/>
    </xf>
    <xf numFmtId="0" fontId="27" fillId="0" borderId="0" xfId="21" applyFont="1" applyFill="1" applyBorder="1" applyAlignment="1">
      <alignment horizontal="center" vertical="center" wrapText="1"/>
      <protection locked="0"/>
    </xf>
    <xf numFmtId="14" fontId="27" fillId="0" borderId="0" xfId="21" quotePrefix="1" applyNumberFormat="1" applyFont="1" applyFill="1" applyBorder="1" applyAlignment="1">
      <alignment horizontal="center" vertical="center" wrapText="1"/>
      <protection locked="0"/>
    </xf>
    <xf numFmtId="0" fontId="27" fillId="0" borderId="1" xfId="21" applyFont="1" applyFill="1" applyBorder="1" applyAlignment="1">
      <alignment horizontal="center" vertical="center" wrapText="1"/>
      <protection locked="0"/>
    </xf>
    <xf numFmtId="0" fontId="6" fillId="0" borderId="0" xfId="21" applyFont="1" applyFill="1" applyBorder="1" applyAlignment="1">
      <alignment horizontal="center" vertical="center" wrapText="1"/>
      <protection locked="0"/>
    </xf>
    <xf numFmtId="168" fontId="16" fillId="0" borderId="0" xfId="10" applyNumberFormat="1" applyFont="1" applyFill="1" applyBorder="1" applyAlignment="1" applyProtection="1">
      <alignment horizontal="right" indent="3"/>
      <protection locked="0"/>
    </xf>
    <xf numFmtId="168" fontId="9" fillId="0" borderId="0" xfId="10" applyNumberFormat="1" applyFont="1" applyFill="1" applyBorder="1" applyAlignment="1" applyProtection="1">
      <alignment horizontal="right" indent="3"/>
      <protection locked="0"/>
    </xf>
    <xf numFmtId="0" fontId="9" fillId="0" borderId="0" xfId="11" applyFont="1" applyBorder="1" applyAlignment="1">
      <alignment horizontal="left"/>
    </xf>
    <xf numFmtId="0" fontId="6" fillId="0" borderId="0" xfId="19" applyFont="1" applyFill="1" applyAlignment="1">
      <alignment horizontal="center" vertical="center" wrapText="1"/>
    </xf>
    <xf numFmtId="168" fontId="14" fillId="0" borderId="0" xfId="10" applyNumberFormat="1" applyFont="1" applyFill="1" applyBorder="1" applyAlignment="1" applyProtection="1">
      <alignment horizontal="right" indent="3"/>
      <protection locked="0"/>
    </xf>
    <xf numFmtId="0" fontId="12" fillId="0" borderId="0" xfId="19" applyFont="1" applyFill="1" applyAlignment="1">
      <alignment horizontal="center" vertical="center" wrapText="1"/>
    </xf>
    <xf numFmtId="0" fontId="13" fillId="0" borderId="0" xfId="19" applyFont="1" applyFill="1" applyAlignment="1">
      <alignment horizontal="center" vertical="center" wrapText="1"/>
    </xf>
    <xf numFmtId="0" fontId="6" fillId="0" borderId="0" xfId="19" applyFont="1" applyFill="1"/>
    <xf numFmtId="0" fontId="9" fillId="0" borderId="0" xfId="7" applyNumberFormat="1" applyFont="1" applyBorder="1" applyAlignment="1">
      <alignment horizontal="left" wrapText="1"/>
    </xf>
    <xf numFmtId="168" fontId="5" fillId="0" borderId="0" xfId="10" applyNumberFormat="1" applyFont="1" applyFill="1" applyBorder="1" applyAlignment="1" applyProtection="1">
      <alignment horizontal="right" indent="3"/>
      <protection locked="0"/>
    </xf>
    <xf numFmtId="0" fontId="12" fillId="0" borderId="0" xfId="19" applyFont="1" applyFill="1"/>
    <xf numFmtId="0" fontId="6" fillId="0" borderId="0" xfId="19" applyFont="1" applyFill="1" applyAlignment="1">
      <alignment vertical="center"/>
    </xf>
    <xf numFmtId="0" fontId="19" fillId="0" borderId="0" xfId="19" applyFont="1" applyFill="1"/>
    <xf numFmtId="0" fontId="5" fillId="0" borderId="0" xfId="19" applyFont="1"/>
    <xf numFmtId="168" fontId="14" fillId="0" borderId="0" xfId="23" applyNumberFormat="1" applyFont="1" applyFill="1" applyBorder="1" applyAlignment="1" applyProtection="1">
      <alignment horizontal="right" indent="2"/>
      <protection locked="0"/>
    </xf>
    <xf numFmtId="14" fontId="27" fillId="0" borderId="0" xfId="21" applyNumberFormat="1" applyFont="1" applyFill="1" applyBorder="1" applyAlignment="1">
      <alignment horizontal="center" vertical="center" wrapText="1"/>
      <protection locked="0"/>
    </xf>
    <xf numFmtId="0" fontId="16" fillId="0" borderId="0" xfId="10" applyFont="1" applyBorder="1"/>
    <xf numFmtId="0" fontId="14" fillId="0" borderId="0" xfId="10" applyFont="1" applyBorder="1" applyAlignment="1">
      <alignment horizontal="left" indent="2"/>
    </xf>
    <xf numFmtId="0" fontId="1" fillId="0" borderId="0" xfId="10"/>
    <xf numFmtId="0" fontId="3" fillId="0" borderId="0" xfId="19" applyNumberFormat="1" applyFont="1" applyAlignment="1">
      <alignment horizontal="left"/>
    </xf>
    <xf numFmtId="0" fontId="14" fillId="0" borderId="0" xfId="10" applyFont="1" applyBorder="1" applyAlignment="1">
      <alignment horizontal="left" indent="1"/>
    </xf>
    <xf numFmtId="168" fontId="14" fillId="0" borderId="0" xfId="10" applyNumberFormat="1" applyFont="1" applyFill="1" applyBorder="1" applyAlignment="1" applyProtection="1">
      <alignment horizontal="right" indent="4"/>
      <protection locked="0"/>
    </xf>
    <xf numFmtId="0" fontId="31" fillId="0" borderId="0" xfId="24" applyFont="1" applyAlignment="1">
      <alignment vertical="center"/>
    </xf>
    <xf numFmtId="0" fontId="32" fillId="0" borderId="0" xfId="25" applyFont="1" applyAlignment="1">
      <alignment vertical="center"/>
    </xf>
    <xf numFmtId="0" fontId="32" fillId="0" borderId="0" xfId="26" applyFont="1"/>
    <xf numFmtId="0" fontId="33" fillId="0" borderId="0" xfId="24" applyFont="1" applyAlignment="1">
      <alignment vertical="center"/>
    </xf>
    <xf numFmtId="0" fontId="14" fillId="0" borderId="0" xfId="25" applyFont="1" applyAlignment="1">
      <alignment vertical="center"/>
    </xf>
    <xf numFmtId="0" fontId="14" fillId="0" borderId="0" xfId="26" applyFont="1"/>
    <xf numFmtId="0" fontId="34" fillId="0" borderId="0" xfId="24" applyFont="1" applyAlignment="1">
      <alignment vertical="center"/>
    </xf>
    <xf numFmtId="0" fontId="34" fillId="0" borderId="0" xfId="25" applyFont="1" applyAlignment="1">
      <alignment vertical="center"/>
    </xf>
    <xf numFmtId="0" fontId="35" fillId="0" borderId="0" xfId="25" applyFont="1" applyAlignment="1">
      <alignment vertical="center"/>
    </xf>
    <xf numFmtId="0" fontId="35" fillId="0" borderId="0" xfId="25" applyFont="1" applyAlignment="1">
      <alignment horizontal="right" vertical="center"/>
    </xf>
    <xf numFmtId="0" fontId="34" fillId="0" borderId="0" xfId="26" applyFont="1"/>
    <xf numFmtId="0" fontId="14" fillId="0" borderId="2" xfId="24" applyFont="1" applyBorder="1" applyAlignment="1">
      <alignment vertical="center"/>
    </xf>
    <xf numFmtId="0" fontId="36" fillId="0" borderId="2" xfId="27" applyFont="1" applyBorder="1" applyAlignment="1">
      <alignment horizontal="center" vertical="center" wrapText="1"/>
    </xf>
    <xf numFmtId="0" fontId="34" fillId="0" borderId="2" xfId="24" applyFont="1" applyBorder="1" applyAlignment="1">
      <alignment horizontal="center" vertical="center"/>
    </xf>
    <xf numFmtId="0" fontId="14" fillId="0" borderId="0" xfId="10" applyFont="1"/>
    <xf numFmtId="0" fontId="14" fillId="0" borderId="0" xfId="24" applyFont="1" applyAlignment="1">
      <alignment vertical="center"/>
    </xf>
    <xf numFmtId="0" fontId="36" fillId="0" borderId="0" xfId="27" applyFont="1" applyAlignment="1">
      <alignment horizontal="center" vertical="center" wrapText="1"/>
    </xf>
    <xf numFmtId="0" fontId="34" fillId="0" borderId="0" xfId="2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36" fillId="0" borderId="1" xfId="27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/>
    </xf>
    <xf numFmtId="0" fontId="34" fillId="0" borderId="1" xfId="24" applyFont="1" applyBorder="1" applyAlignment="1">
      <alignment horizontal="center" vertical="center"/>
    </xf>
    <xf numFmtId="0" fontId="14" fillId="0" borderId="0" xfId="24" applyFont="1" applyAlignment="1"/>
    <xf numFmtId="0" fontId="14" fillId="0" borderId="0" xfId="25" applyFont="1" applyAlignment="1">
      <alignment horizontal="center" wrapText="1"/>
    </xf>
    <xf numFmtId="0" fontId="27" fillId="0" borderId="0" xfId="24" applyFont="1"/>
    <xf numFmtId="0" fontId="14" fillId="0" borderId="0" xfId="24" applyFont="1" applyAlignment="1">
      <alignment horizontal="right" indent="1"/>
    </xf>
    <xf numFmtId="165" fontId="14" fillId="0" borderId="0" xfId="24" applyNumberFormat="1" applyFont="1" applyAlignment="1">
      <alignment horizontal="right" indent="1"/>
    </xf>
    <xf numFmtId="1" fontId="14" fillId="0" borderId="0" xfId="24" applyNumberFormat="1" applyFont="1" applyAlignment="1">
      <alignment horizontal="right" indent="1"/>
    </xf>
    <xf numFmtId="0" fontId="16" fillId="0" borderId="0" xfId="10" applyFont="1"/>
    <xf numFmtId="0" fontId="27" fillId="0" borderId="0" xfId="24" applyFont="1" applyAlignment="1">
      <alignment wrapText="1"/>
    </xf>
    <xf numFmtId="0" fontId="37" fillId="0" borderId="0" xfId="10" applyFont="1"/>
    <xf numFmtId="0" fontId="37" fillId="0" borderId="0" xfId="24" applyFont="1" applyAlignment="1"/>
    <xf numFmtId="1" fontId="37" fillId="0" borderId="0" xfId="24" applyNumberFormat="1" applyFont="1" applyAlignment="1"/>
    <xf numFmtId="0" fontId="1" fillId="0" borderId="0" xfId="24" applyAlignment="1"/>
    <xf numFmtId="0" fontId="1" fillId="0" borderId="0" xfId="10" applyAlignment="1"/>
    <xf numFmtId="0" fontId="37" fillId="0" borderId="0" xfId="10" applyFont="1" applyAlignment="1"/>
    <xf numFmtId="0" fontId="32" fillId="0" borderId="0" xfId="24" applyFont="1" applyAlignment="1">
      <alignment vertical="center"/>
    </xf>
    <xf numFmtId="0" fontId="32" fillId="0" borderId="0" xfId="26" applyFont="1" applyAlignment="1"/>
    <xf numFmtId="0" fontId="14" fillId="0" borderId="0" xfId="26" applyFont="1" applyAlignment="1"/>
    <xf numFmtId="0" fontId="38" fillId="0" borderId="0" xfId="24" applyFont="1" applyAlignment="1">
      <alignment horizontal="right" vertical="center"/>
    </xf>
    <xf numFmtId="0" fontId="34" fillId="0" borderId="0" xfId="26" applyFont="1" applyAlignment="1"/>
    <xf numFmtId="0" fontId="39" fillId="0" borderId="2" xfId="24" applyFont="1" applyBorder="1" applyAlignment="1">
      <alignment horizontal="center" vertical="center" wrapText="1"/>
    </xf>
    <xf numFmtId="0" fontId="39" fillId="0" borderId="0" xfId="24" applyFont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0" fontId="6" fillId="0" borderId="0" xfId="14" applyFont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34" fillId="0" borderId="0" xfId="24" applyFont="1" applyAlignment="1"/>
    <xf numFmtId="0" fontId="6" fillId="0" borderId="0" xfId="14" applyFont="1" applyAlignment="1">
      <alignment horizontal="center"/>
    </xf>
    <xf numFmtId="0" fontId="34" fillId="0" borderId="0" xfId="25" applyFont="1" applyAlignment="1"/>
    <xf numFmtId="0" fontId="40" fillId="0" borderId="0" xfId="28" applyFont="1"/>
    <xf numFmtId="1" fontId="16" fillId="0" borderId="0" xfId="24" applyNumberFormat="1" applyFont="1" applyAlignment="1"/>
    <xf numFmtId="165" fontId="16" fillId="0" borderId="0" xfId="24" applyNumberFormat="1" applyFont="1" applyAlignment="1">
      <alignment wrapText="1"/>
    </xf>
    <xf numFmtId="165" fontId="16" fillId="0" borderId="0" xfId="24" applyNumberFormat="1" applyFont="1" applyAlignment="1">
      <alignment horizontal="right" wrapText="1"/>
    </xf>
    <xf numFmtId="0" fontId="41" fillId="0" borderId="0" xfId="26" applyFont="1" applyAlignment="1"/>
    <xf numFmtId="0" fontId="16" fillId="0" borderId="0" xfId="24" applyFont="1" applyAlignment="1"/>
    <xf numFmtId="165" fontId="16" fillId="0" borderId="0" xfId="25" applyNumberFormat="1" applyFont="1" applyAlignment="1">
      <alignment horizontal="right"/>
    </xf>
    <xf numFmtId="0" fontId="42" fillId="0" borderId="0" xfId="26" applyFont="1"/>
    <xf numFmtId="0" fontId="42" fillId="0" borderId="0" xfId="29" applyFont="1"/>
    <xf numFmtId="0" fontId="43" fillId="0" borderId="0" xfId="24" applyFont="1" applyAlignment="1"/>
    <xf numFmtId="1" fontId="43" fillId="0" borderId="0" xfId="24" applyNumberFormat="1" applyFont="1" applyAlignment="1"/>
    <xf numFmtId="165" fontId="43" fillId="0" borderId="0" xfId="24" applyNumberFormat="1" applyFont="1" applyAlignment="1">
      <alignment wrapText="1"/>
    </xf>
    <xf numFmtId="165" fontId="43" fillId="0" borderId="0" xfId="24" applyNumberFormat="1" applyFont="1" applyAlignment="1">
      <alignment horizontal="right" wrapText="1"/>
    </xf>
    <xf numFmtId="0" fontId="44" fillId="0" borderId="0" xfId="29" applyFont="1"/>
    <xf numFmtId="0" fontId="45" fillId="0" borderId="0" xfId="29" applyFont="1" applyAlignment="1">
      <alignment horizontal="left" wrapText="1"/>
    </xf>
    <xf numFmtId="1" fontId="14" fillId="0" borderId="0" xfId="24" applyNumberFormat="1" applyFont="1" applyAlignment="1"/>
    <xf numFmtId="165" fontId="14" fillId="0" borderId="0" xfId="24" applyNumberFormat="1" applyFont="1" applyAlignment="1">
      <alignment wrapText="1"/>
    </xf>
    <xf numFmtId="165" fontId="14" fillId="0" borderId="0" xfId="24" applyNumberFormat="1" applyFont="1" applyAlignment="1">
      <alignment horizontal="right" wrapText="1"/>
    </xf>
    <xf numFmtId="0" fontId="14" fillId="0" borderId="0" xfId="25" applyFont="1" applyAlignment="1"/>
    <xf numFmtId="165" fontId="14" fillId="0" borderId="0" xfId="25" applyNumberFormat="1" applyFont="1" applyAlignment="1">
      <alignment horizontal="right"/>
    </xf>
    <xf numFmtId="0" fontId="9" fillId="0" borderId="0" xfId="28" applyFont="1" applyAlignment="1"/>
    <xf numFmtId="0" fontId="14" fillId="0" borderId="0" xfId="25" applyFont="1" applyAlignment="1">
      <alignment horizontal="left"/>
    </xf>
    <xf numFmtId="0" fontId="14" fillId="0" borderId="0" xfId="25" applyFont="1" applyAlignment="1">
      <alignment horizontal="right"/>
    </xf>
    <xf numFmtId="1" fontId="14" fillId="0" borderId="0" xfId="25" applyNumberFormat="1" applyFont="1" applyAlignment="1">
      <alignment horizontal="right"/>
    </xf>
    <xf numFmtId="0" fontId="14" fillId="0" borderId="0" xfId="10" applyFont="1" applyAlignment="1"/>
    <xf numFmtId="0" fontId="46" fillId="0" borderId="0" xfId="25" applyFont="1" applyAlignment="1">
      <alignment horizontal="right" vertical="center"/>
    </xf>
    <xf numFmtId="0" fontId="9" fillId="0" borderId="0" xfId="28" applyFont="1"/>
    <xf numFmtId="0" fontId="16" fillId="0" borderId="0" xfId="24" applyFont="1" applyAlignment="1">
      <alignment horizontal="right"/>
    </xf>
    <xf numFmtId="165" fontId="16" fillId="0" borderId="0" xfId="24" applyNumberFormat="1" applyFont="1" applyAlignment="1">
      <alignment horizontal="right" indent="5"/>
    </xf>
    <xf numFmtId="0" fontId="47" fillId="0" borderId="0" xfId="30" applyFont="1" applyAlignment="1">
      <alignment horizontal="left" wrapText="1" indent="1"/>
    </xf>
    <xf numFmtId="0" fontId="14" fillId="0" borderId="0" xfId="24" applyFont="1" applyAlignment="1">
      <alignment horizontal="right"/>
    </xf>
    <xf numFmtId="165" fontId="14" fillId="0" borderId="0" xfId="24" applyNumberFormat="1" applyFont="1" applyAlignment="1">
      <alignment horizontal="right" indent="5"/>
    </xf>
    <xf numFmtId="0" fontId="43" fillId="0" borderId="0" xfId="30" applyFont="1"/>
    <xf numFmtId="0" fontId="31" fillId="0" borderId="0" xfId="10" applyFont="1" applyAlignment="1">
      <alignment vertical="center"/>
    </xf>
    <xf numFmtId="0" fontId="32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26" applyFont="1" applyAlignment="1">
      <alignment vertical="center"/>
    </xf>
    <xf numFmtId="165" fontId="16" fillId="0" borderId="0" xfId="24" applyNumberFormat="1" applyFont="1" applyAlignment="1">
      <alignment horizontal="center"/>
    </xf>
    <xf numFmtId="0" fontId="48" fillId="0" borderId="0" xfId="29" applyFont="1"/>
    <xf numFmtId="0" fontId="43" fillId="0" borderId="0" xfId="24" applyFont="1" applyAlignment="1">
      <alignment horizontal="right"/>
    </xf>
    <xf numFmtId="165" fontId="43" fillId="0" borderId="0" xfId="24" applyNumberFormat="1" applyFont="1" applyAlignment="1">
      <alignment horizontal="center"/>
    </xf>
    <xf numFmtId="0" fontId="5" fillId="0" borderId="0" xfId="30" applyFont="1" applyAlignment="1">
      <alignment horizontal="left" wrapText="1" indent="1"/>
    </xf>
    <xf numFmtId="165" fontId="14" fillId="0" borderId="0" xfId="24" applyNumberFormat="1" applyFont="1" applyAlignment="1">
      <alignment horizontal="center"/>
    </xf>
    <xf numFmtId="0" fontId="7" fillId="0" borderId="0" xfId="30" applyFont="1"/>
    <xf numFmtId="0" fontId="47" fillId="0" borderId="0" xfId="24" applyFont="1" applyAlignment="1">
      <alignment horizontal="left" wrapText="1"/>
    </xf>
    <xf numFmtId="165" fontId="16" fillId="0" borderId="0" xfId="24" applyNumberFormat="1" applyFont="1" applyAlignment="1">
      <alignment horizontal="right" indent="6"/>
    </xf>
    <xf numFmtId="165" fontId="43" fillId="0" borderId="0" xfId="24" applyNumberFormat="1" applyFont="1" applyAlignment="1">
      <alignment horizontal="right" indent="6"/>
    </xf>
    <xf numFmtId="165" fontId="16" fillId="0" borderId="0" xfId="10" applyNumberFormat="1" applyFont="1" applyAlignment="1">
      <alignment horizontal="center"/>
    </xf>
    <xf numFmtId="0" fontId="16" fillId="0" borderId="0" xfId="10" applyFont="1" applyAlignment="1">
      <alignment horizontal="right"/>
    </xf>
    <xf numFmtId="165" fontId="14" fillId="0" borderId="0" xfId="24" applyNumberFormat="1" applyFont="1" applyAlignment="1">
      <alignment horizontal="right" indent="6"/>
    </xf>
    <xf numFmtId="0" fontId="47" fillId="0" borderId="0" xfId="10" applyFont="1" applyAlignment="1">
      <alignment horizontal="left" wrapText="1"/>
    </xf>
    <xf numFmtId="0" fontId="3" fillId="0" borderId="0" xfId="31" applyFont="1" applyAlignment="1">
      <alignment horizontal="left"/>
    </xf>
    <xf numFmtId="0" fontId="49" fillId="0" borderId="0" xfId="32" applyFont="1"/>
    <xf numFmtId="0" fontId="6" fillId="0" borderId="0" xfId="33" applyFont="1"/>
    <xf numFmtId="0" fontId="7" fillId="0" borderId="1" xfId="33" applyFont="1" applyBorder="1" applyAlignment="1">
      <alignment horizontal="right"/>
    </xf>
    <xf numFmtId="0" fontId="5" fillId="0" borderId="2" xfId="33" applyFont="1" applyBorder="1"/>
    <xf numFmtId="0" fontId="6" fillId="0" borderId="2" xfId="33" applyFont="1" applyBorder="1" applyAlignment="1">
      <alignment horizontal="center" vertical="center" wrapText="1"/>
    </xf>
    <xf numFmtId="0" fontId="6" fillId="0" borderId="2" xfId="33" quotePrefix="1" applyFont="1" applyBorder="1" applyAlignment="1">
      <alignment horizontal="center" vertical="center" wrapText="1"/>
    </xf>
    <xf numFmtId="0" fontId="5" fillId="0" borderId="0" xfId="33" applyFont="1"/>
    <xf numFmtId="0" fontId="6" fillId="0" borderId="0" xfId="33" applyFont="1" applyAlignment="1">
      <alignment horizontal="center" vertical="center" wrapText="1"/>
    </xf>
    <xf numFmtId="0" fontId="6" fillId="0" borderId="1" xfId="33" applyFont="1" applyBorder="1" applyAlignment="1">
      <alignment horizontal="center" vertical="center" wrapText="1"/>
    </xf>
    <xf numFmtId="0" fontId="9" fillId="0" borderId="0" xfId="34" applyFont="1" applyAlignment="1">
      <alignment horizontal="left"/>
    </xf>
    <xf numFmtId="0" fontId="9" fillId="0" borderId="0" xfId="34" applyFont="1"/>
    <xf numFmtId="1" fontId="9" fillId="0" borderId="0" xfId="35" applyNumberFormat="1" applyFont="1" applyAlignment="1">
      <alignment horizontal="right" indent="1"/>
    </xf>
    <xf numFmtId="165" fontId="9" fillId="0" borderId="0" xfId="35" applyNumberFormat="1" applyFont="1" applyAlignment="1">
      <alignment horizontal="right" indent="2"/>
    </xf>
    <xf numFmtId="0" fontId="5" fillId="0" borderId="0" xfId="34" applyFont="1"/>
    <xf numFmtId="0" fontId="7" fillId="0" borderId="0" xfId="34" applyFont="1" applyAlignment="1">
      <alignment horizontal="left"/>
    </xf>
    <xf numFmtId="1" fontId="38" fillId="0" borderId="0" xfId="35" applyNumberFormat="1" applyFont="1" applyAlignment="1">
      <alignment horizontal="right" indent="1"/>
    </xf>
    <xf numFmtId="165" fontId="38" fillId="0" borderId="0" xfId="35" applyNumberFormat="1" applyFont="1" applyAlignment="1">
      <alignment horizontal="right" indent="2"/>
    </xf>
    <xf numFmtId="165" fontId="2" fillId="0" borderId="0" xfId="33" applyNumberFormat="1"/>
    <xf numFmtId="0" fontId="10" fillId="0" borderId="0" xfId="34" applyFont="1"/>
    <xf numFmtId="0" fontId="5" fillId="0" borderId="0" xfId="34" applyFont="1" applyAlignment="1">
      <alignment horizontal="left" indent="1"/>
    </xf>
    <xf numFmtId="1" fontId="18" fillId="0" borderId="0" xfId="35" applyNumberFormat="1" applyFont="1" applyAlignment="1">
      <alignment horizontal="right" indent="1"/>
    </xf>
    <xf numFmtId="165" fontId="18" fillId="0" borderId="0" xfId="35" applyNumberFormat="1" applyFont="1" applyAlignment="1">
      <alignment horizontal="right" indent="2"/>
    </xf>
    <xf numFmtId="165" fontId="5" fillId="0" borderId="0" xfId="35" applyNumberFormat="1" applyAlignment="1">
      <alignment horizontal="right" indent="2"/>
    </xf>
    <xf numFmtId="1" fontId="5" fillId="0" borderId="0" xfId="35" applyNumberFormat="1" applyAlignment="1">
      <alignment horizontal="right" indent="1"/>
    </xf>
    <xf numFmtId="1" fontId="5" fillId="0" borderId="0" xfId="33" applyNumberFormat="1" applyFont="1" applyAlignment="1">
      <alignment horizontal="right" indent="1"/>
    </xf>
    <xf numFmtId="165" fontId="5" fillId="0" borderId="0" xfId="33" applyNumberFormat="1" applyFont="1" applyAlignment="1">
      <alignment horizontal="right" indent="2"/>
    </xf>
    <xf numFmtId="0" fontId="5" fillId="0" borderId="0" xfId="36" applyFont="1" applyAlignment="1">
      <alignment horizontal="left" indent="1"/>
    </xf>
    <xf numFmtId="0" fontId="7" fillId="0" borderId="0" xfId="34" applyFont="1"/>
    <xf numFmtId="165" fontId="5" fillId="0" borderId="0" xfId="33" applyNumberFormat="1" applyFont="1" applyAlignment="1">
      <alignment horizontal="right" indent="1"/>
    </xf>
    <xf numFmtId="0" fontId="5" fillId="0" borderId="0" xfId="37" applyFont="1"/>
    <xf numFmtId="0" fontId="5" fillId="0" borderId="0" xfId="37" applyFont="1" applyAlignment="1">
      <alignment horizontal="left" indent="1"/>
    </xf>
    <xf numFmtId="165" fontId="29" fillId="0" borderId="0" xfId="0" applyNumberFormat="1" applyFont="1"/>
    <xf numFmtId="0" fontId="26" fillId="0" borderId="0" xfId="33" applyFont="1"/>
    <xf numFmtId="0" fontId="3" fillId="0" borderId="0" xfId="38" applyFont="1" applyAlignment="1">
      <alignment horizontal="left"/>
    </xf>
    <xf numFmtId="0" fontId="4" fillId="0" borderId="0" xfId="38" applyFont="1" applyAlignment="1">
      <alignment horizontal="left"/>
    </xf>
    <xf numFmtId="0" fontId="4" fillId="0" borderId="0" xfId="38" applyFont="1" applyAlignment="1">
      <alignment horizontal="center"/>
    </xf>
    <xf numFmtId="0" fontId="2" fillId="0" borderId="0" xfId="38"/>
    <xf numFmtId="0" fontId="4" fillId="0" borderId="0" xfId="38" applyFont="1"/>
    <xf numFmtId="0" fontId="26" fillId="0" borderId="0" xfId="38" applyFont="1"/>
    <xf numFmtId="0" fontId="26" fillId="0" borderId="0" xfId="38" applyFont="1" applyAlignment="1">
      <alignment horizontal="center"/>
    </xf>
    <xf numFmtId="0" fontId="7" fillId="0" borderId="0" xfId="38" applyFont="1" applyAlignment="1">
      <alignment horizontal="right"/>
    </xf>
    <xf numFmtId="0" fontId="26" fillId="0" borderId="2" xfId="38" applyFont="1" applyBorder="1"/>
    <xf numFmtId="0" fontId="26" fillId="0" borderId="2" xfId="38" applyFont="1" applyBorder="1" applyAlignment="1">
      <alignment vertical="center"/>
    </xf>
    <xf numFmtId="0" fontId="5" fillId="0" borderId="2" xfId="38" applyFont="1" applyBorder="1" applyAlignment="1">
      <alignment horizontal="center" vertical="center"/>
    </xf>
    <xf numFmtId="0" fontId="26" fillId="0" borderId="0" xfId="38" applyFont="1" applyAlignment="1">
      <alignment vertical="center"/>
    </xf>
    <xf numFmtId="0" fontId="5" fillId="0" borderId="1" xfId="38" applyFont="1" applyBorder="1" applyAlignment="1">
      <alignment horizontal="center" vertical="center"/>
    </xf>
    <xf numFmtId="0" fontId="9" fillId="0" borderId="0" xfId="38" applyFont="1"/>
    <xf numFmtId="0" fontId="5" fillId="0" borderId="0" xfId="39"/>
    <xf numFmtId="1" fontId="9" fillId="0" borderId="0" xfId="38" applyNumberFormat="1" applyFont="1" applyAlignment="1">
      <alignment horizontal="right" indent="3"/>
    </xf>
    <xf numFmtId="165" fontId="9" fillId="0" borderId="0" xfId="38" applyNumberFormat="1" applyFont="1" applyAlignment="1">
      <alignment horizontal="right" indent="3"/>
    </xf>
    <xf numFmtId="0" fontId="2" fillId="0" borderId="0" xfId="38" applyAlignment="1">
      <alignment horizontal="right" indent="3"/>
    </xf>
    <xf numFmtId="0" fontId="5" fillId="0" borderId="0" xfId="40"/>
    <xf numFmtId="1" fontId="5" fillId="0" borderId="0" xfId="38" applyNumberFormat="1" applyFont="1" applyAlignment="1">
      <alignment horizontal="right" indent="3"/>
    </xf>
    <xf numFmtId="165" fontId="5" fillId="0" borderId="0" xfId="38" applyNumberFormat="1" applyFont="1" applyAlignment="1">
      <alignment horizontal="right" indent="3"/>
    </xf>
    <xf numFmtId="0" fontId="28" fillId="0" borderId="0" xfId="22" applyAlignment="1">
      <alignment vertical="center" wrapText="1"/>
    </xf>
    <xf numFmtId="0" fontId="5" fillId="0" borderId="0" xfId="41" applyNumberFormat="1" applyFont="1" applyAlignment="1">
      <alignment horizontal="right" indent="3"/>
    </xf>
    <xf numFmtId="169" fontId="52" fillId="0" borderId="0" xfId="41" applyNumberFormat="1" applyFont="1" applyAlignment="1">
      <alignment horizontal="center"/>
    </xf>
    <xf numFmtId="169" fontId="7" fillId="0" borderId="0" xfId="41" applyNumberFormat="1" applyFont="1" applyAlignment="1">
      <alignment horizontal="right" indent="3"/>
    </xf>
    <xf numFmtId="165" fontId="7" fillId="0" borderId="0" xfId="41" applyNumberFormat="1" applyFont="1" applyAlignment="1">
      <alignment horizontal="right" indent="3"/>
    </xf>
    <xf numFmtId="0" fontId="1" fillId="0" borderId="0" xfId="42"/>
    <xf numFmtId="0" fontId="1" fillId="0" borderId="0" xfId="42" applyAlignment="1">
      <alignment horizontal="center"/>
    </xf>
    <xf numFmtId="0" fontId="5" fillId="0" borderId="0" xfId="39" applyAlignment="1">
      <alignment horizontal="center"/>
    </xf>
    <xf numFmtId="0" fontId="5" fillId="0" borderId="0" xfId="41" applyNumberFormat="1" applyFont="1" applyBorder="1" applyAlignment="1">
      <alignment horizontal="center"/>
    </xf>
    <xf numFmtId="165" fontId="5" fillId="0" borderId="0" xfId="38" applyNumberFormat="1" applyFont="1" applyAlignment="1">
      <alignment horizontal="center"/>
    </xf>
    <xf numFmtId="169" fontId="53" fillId="0" borderId="0" xfId="41" applyNumberFormat="1" applyFont="1" applyBorder="1" applyAlignment="1">
      <alignment horizontal="center"/>
    </xf>
    <xf numFmtId="170" fontId="5" fillId="0" borderId="0" xfId="43" applyNumberFormat="1" applyFont="1"/>
    <xf numFmtId="0" fontId="3" fillId="0" borderId="0" xfId="44" applyFont="1"/>
    <xf numFmtId="0" fontId="5" fillId="0" borderId="0" xfId="44" applyFont="1"/>
    <xf numFmtId="0" fontId="3" fillId="0" borderId="0" xfId="44" applyFont="1" applyAlignment="1">
      <alignment horizontal="center"/>
    </xf>
    <xf numFmtId="0" fontId="4" fillId="0" borderId="0" xfId="44" applyFont="1"/>
    <xf numFmtId="0" fontId="5" fillId="0" borderId="1" xfId="44" applyFont="1" applyBorder="1"/>
    <xf numFmtId="0" fontId="22" fillId="0" borderId="0" xfId="27"/>
    <xf numFmtId="0" fontId="7" fillId="0" borderId="0" xfId="44" applyFont="1" applyAlignment="1">
      <alignment horizontal="right"/>
    </xf>
    <xf numFmtId="0" fontId="44" fillId="0" borderId="2" xfId="45" applyFont="1" applyBorder="1" applyAlignment="1">
      <alignment horizontal="center" vertical="center" wrapText="1"/>
    </xf>
    <xf numFmtId="0" fontId="27" fillId="0" borderId="2" xfId="46" applyFont="1" applyBorder="1" applyAlignment="1">
      <alignment horizontal="center" vertical="center" wrapText="1"/>
    </xf>
    <xf numFmtId="0" fontId="44" fillId="0" borderId="0" xfId="45" applyFont="1" applyAlignment="1">
      <alignment horizontal="center" vertical="center" wrapText="1"/>
    </xf>
    <xf numFmtId="0" fontId="27" fillId="0" borderId="0" xfId="46" applyFont="1" applyAlignment="1">
      <alignment horizontal="center" vertical="center" wrapText="1"/>
    </xf>
    <xf numFmtId="0" fontId="27" fillId="0" borderId="0" xfId="47" applyFont="1" applyAlignment="1">
      <alignment horizontal="center" vertical="center" wrapText="1"/>
    </xf>
    <xf numFmtId="165" fontId="27" fillId="0" borderId="0" xfId="44" applyNumberFormat="1" applyFont="1" applyAlignment="1">
      <alignment horizontal="center" vertical="center"/>
    </xf>
    <xf numFmtId="0" fontId="22" fillId="0" borderId="1" xfId="45" applyBorder="1" applyAlignment="1">
      <alignment wrapText="1"/>
    </xf>
    <xf numFmtId="165" fontId="27" fillId="0" borderId="1" xfId="44" applyNumberFormat="1" applyFont="1" applyBorder="1" applyAlignment="1">
      <alignment horizontal="center" vertical="center"/>
    </xf>
    <xf numFmtId="0" fontId="22" fillId="0" borderId="0" xfId="45" applyAlignment="1">
      <alignment wrapText="1"/>
    </xf>
    <xf numFmtId="0" fontId="9" fillId="0" borderId="0" xfId="44" applyFont="1"/>
    <xf numFmtId="1" fontId="9" fillId="0" borderId="0" xfId="44" applyNumberFormat="1" applyFont="1" applyAlignment="1"/>
    <xf numFmtId="165" fontId="9" fillId="0" borderId="0" xfId="44" applyNumberFormat="1" applyFont="1" applyAlignment="1">
      <alignment horizontal="right" indent="1"/>
    </xf>
    <xf numFmtId="165" fontId="9" fillId="0" borderId="0" xfId="44" applyNumberFormat="1" applyFont="1"/>
    <xf numFmtId="0" fontId="5" fillId="0" borderId="0" xfId="44" applyFont="1" applyAlignment="1">
      <alignment horizontal="left" indent="1"/>
    </xf>
    <xf numFmtId="1" fontId="5" fillId="0" borderId="0" xfId="44" applyNumberFormat="1" applyFont="1" applyAlignment="1"/>
    <xf numFmtId="165" fontId="5" fillId="0" borderId="0" xfId="44" applyNumberFormat="1" applyFont="1" applyAlignment="1">
      <alignment horizontal="right" indent="1"/>
    </xf>
    <xf numFmtId="0" fontId="7" fillId="0" borderId="0" xfId="44" applyFont="1"/>
    <xf numFmtId="1" fontId="5" fillId="0" borderId="0" xfId="44" applyNumberFormat="1" applyFont="1"/>
    <xf numFmtId="165" fontId="5" fillId="0" borderId="0" xfId="44" applyNumberFormat="1" applyFont="1"/>
    <xf numFmtId="0" fontId="5" fillId="0" borderId="0" xfId="46" applyFont="1"/>
    <xf numFmtId="165" fontId="5" fillId="0" borderId="0" xfId="46" applyNumberFormat="1" applyFont="1"/>
    <xf numFmtId="0" fontId="3" fillId="0" borderId="0" xfId="48" applyFont="1"/>
    <xf numFmtId="0" fontId="54" fillId="0" borderId="0" xfId="49" applyFont="1"/>
    <xf numFmtId="0" fontId="22" fillId="0" borderId="0" xfId="45"/>
    <xf numFmtId="0" fontId="1" fillId="0" borderId="0" xfId="50"/>
    <xf numFmtId="0" fontId="55" fillId="0" borderId="0" xfId="49" applyFont="1" applyAlignment="1">
      <alignment horizontal="left"/>
    </xf>
    <xf numFmtId="0" fontId="56" fillId="0" borderId="0" xfId="49" applyFont="1" applyAlignment="1">
      <alignment horizontal="left"/>
    </xf>
    <xf numFmtId="0" fontId="5" fillId="0" borderId="0" xfId="49" applyFont="1"/>
    <xf numFmtId="0" fontId="5" fillId="0" borderId="0" xfId="49" applyFont="1" applyAlignment="1">
      <alignment horizontal="center"/>
    </xf>
    <xf numFmtId="0" fontId="7" fillId="0" borderId="0" xfId="49" applyFont="1" applyAlignment="1">
      <alignment horizontal="right"/>
    </xf>
    <xf numFmtId="0" fontId="5" fillId="0" borderId="2" xfId="49" applyFont="1" applyBorder="1" applyAlignment="1">
      <alignment vertical="center" wrapText="1"/>
    </xf>
    <xf numFmtId="0" fontId="34" fillId="0" borderId="2" xfId="10" applyFont="1" applyBorder="1" applyAlignment="1">
      <alignment horizontal="center" vertical="center" wrapText="1"/>
    </xf>
    <xf numFmtId="0" fontId="5" fillId="0" borderId="0" xfId="49" applyFont="1" applyAlignment="1">
      <alignment vertical="center" wrapText="1"/>
    </xf>
    <xf numFmtId="0" fontId="34" fillId="0" borderId="0" xfId="10" applyFont="1" applyAlignment="1">
      <alignment horizontal="center" vertical="center" wrapText="1"/>
    </xf>
    <xf numFmtId="0" fontId="6" fillId="0" borderId="0" xfId="28" applyFont="1" applyAlignment="1">
      <alignment horizontal="center" vertical="center" wrapText="1"/>
    </xf>
    <xf numFmtId="0" fontId="6" fillId="0" borderId="1" xfId="28" applyFont="1" applyBorder="1" applyAlignment="1">
      <alignment horizontal="center" vertical="center" wrapText="1"/>
    </xf>
    <xf numFmtId="0" fontId="15" fillId="0" borderId="0" xfId="51" applyFont="1" applyAlignment="1">
      <alignment horizontal="left"/>
    </xf>
    <xf numFmtId="165" fontId="9" fillId="2" borderId="0" xfId="52" applyNumberFormat="1" applyFont="1" applyFill="1" applyBorder="1"/>
    <xf numFmtId="165" fontId="9" fillId="2" borderId="0" xfId="52" applyNumberFormat="1" applyFont="1" applyFill="1" applyBorder="1" applyAlignment="1">
      <alignment horizontal="right" indent="2"/>
    </xf>
    <xf numFmtId="0" fontId="7" fillId="0" borderId="0" xfId="51" applyFont="1"/>
    <xf numFmtId="0" fontId="5" fillId="0" borderId="0" xfId="51" applyFont="1" applyAlignment="1">
      <alignment horizontal="left" indent="1"/>
    </xf>
    <xf numFmtId="165" fontId="5" fillId="2" borderId="0" xfId="52" applyNumberFormat="1" applyFont="1" applyFill="1" applyBorder="1"/>
    <xf numFmtId="165" fontId="5" fillId="2" borderId="0" xfId="52" applyNumberFormat="1" applyFont="1" applyFill="1" applyBorder="1" applyAlignment="1">
      <alignment horizontal="right" indent="2"/>
    </xf>
    <xf numFmtId="165" fontId="1" fillId="0" borderId="0" xfId="50" applyNumberFormat="1"/>
    <xf numFmtId="165" fontId="14" fillId="0" borderId="0" xfId="50" applyNumberFormat="1" applyFont="1" applyBorder="1"/>
    <xf numFmtId="165" fontId="14" fillId="0" borderId="0" xfId="50" applyNumberFormat="1" applyFont="1" applyBorder="1" applyAlignment="1">
      <alignment horizontal="right" indent="2"/>
    </xf>
    <xf numFmtId="165" fontId="22" fillId="0" borderId="0" xfId="45" applyNumberFormat="1"/>
    <xf numFmtId="0" fontId="2" fillId="0" borderId="0" xfId="48"/>
    <xf numFmtId="0" fontId="57" fillId="0" borderId="0" xfId="49" applyFont="1"/>
    <xf numFmtId="0" fontId="58" fillId="0" borderId="0" xfId="49" applyFont="1"/>
    <xf numFmtId="0" fontId="28" fillId="0" borderId="0" xfId="53"/>
    <xf numFmtId="0" fontId="59" fillId="0" borderId="0" xfId="49" applyFont="1"/>
    <xf numFmtId="0" fontId="5" fillId="0" borderId="0" xfId="54"/>
    <xf numFmtId="0" fontId="6" fillId="0" borderId="0" xfId="49" applyFont="1" applyAlignment="1">
      <alignment horizontal="center" vertical="top" wrapText="1"/>
    </xf>
    <xf numFmtId="1" fontId="6" fillId="0" borderId="0" xfId="55" applyNumberFormat="1" applyFont="1" applyAlignment="1">
      <alignment horizontal="center" vertical="top" wrapText="1"/>
    </xf>
    <xf numFmtId="0" fontId="6" fillId="0" borderId="0" xfId="44" applyFont="1" applyAlignment="1">
      <alignment horizontal="center" vertical="top" wrapText="1"/>
    </xf>
    <xf numFmtId="165" fontId="9" fillId="0" borderId="0" xfId="52" applyNumberFormat="1" applyFont="1" applyBorder="1" applyAlignment="1">
      <alignment horizontal="right"/>
    </xf>
    <xf numFmtId="165" fontId="9" fillId="0" borderId="0" xfId="52" applyNumberFormat="1" applyFont="1" applyBorder="1" applyAlignment="1">
      <alignment horizontal="right" indent="2"/>
    </xf>
    <xf numFmtId="165" fontId="5" fillId="0" borderId="0" xfId="52" applyNumberFormat="1" applyFont="1" applyBorder="1"/>
    <xf numFmtId="165" fontId="5" fillId="0" borderId="0" xfId="52" applyNumberFormat="1" applyFont="1" applyBorder="1" applyAlignment="1">
      <alignment horizontal="right" indent="2"/>
    </xf>
    <xf numFmtId="1" fontId="49" fillId="0" borderId="0" xfId="59" applyNumberFormat="1" applyFont="1"/>
    <xf numFmtId="0" fontId="66" fillId="0" borderId="0" xfId="60" applyFont="1"/>
    <xf numFmtId="0" fontId="66" fillId="0" borderId="0" xfId="59" applyFont="1"/>
    <xf numFmtId="0" fontId="6" fillId="0" borderId="0" xfId="60" applyFont="1"/>
    <xf numFmtId="0" fontId="6" fillId="0" borderId="0" xfId="59" applyFont="1"/>
    <xf numFmtId="0" fontId="13" fillId="0" borderId="1" xfId="59" applyFont="1" applyBorder="1"/>
    <xf numFmtId="0" fontId="6" fillId="0" borderId="1" xfId="59" applyFont="1" applyBorder="1"/>
    <xf numFmtId="0" fontId="13" fillId="0" borderId="1" xfId="59" applyFont="1" applyBorder="1" applyAlignment="1">
      <alignment horizontal="right"/>
    </xf>
    <xf numFmtId="0" fontId="66" fillId="0" borderId="2" xfId="59" applyFont="1" applyBorder="1"/>
    <xf numFmtId="0" fontId="6" fillId="0" borderId="2" xfId="60" applyFont="1" applyBorder="1" applyAlignment="1">
      <alignment horizontal="center"/>
    </xf>
    <xf numFmtId="0" fontId="6" fillId="0" borderId="0" xfId="60" applyFont="1" applyAlignment="1">
      <alignment horizontal="center"/>
    </xf>
    <xf numFmtId="1" fontId="6" fillId="0" borderId="1" xfId="60" applyNumberFormat="1" applyFont="1" applyBorder="1" applyAlignment="1">
      <alignment horizontal="center"/>
    </xf>
    <xf numFmtId="165" fontId="6" fillId="0" borderId="1" xfId="60" applyNumberFormat="1" applyFont="1" applyBorder="1" applyAlignment="1">
      <alignment horizontal="center"/>
    </xf>
    <xf numFmtId="1" fontId="6" fillId="0" borderId="1" xfId="59" applyNumberFormat="1" applyFont="1" applyBorder="1" applyAlignment="1">
      <alignment horizontal="center"/>
    </xf>
    <xf numFmtId="0" fontId="68" fillId="0" borderId="0" xfId="60" applyFont="1" applyAlignment="1">
      <alignment horizontal="center" wrapText="1"/>
    </xf>
    <xf numFmtId="165" fontId="6" fillId="0" borderId="0" xfId="59" applyNumberFormat="1" applyFont="1"/>
    <xf numFmtId="49" fontId="12" fillId="0" borderId="0" xfId="62" applyNumberFormat="1" applyFont="1" applyFill="1" applyBorder="1" applyAlignment="1"/>
    <xf numFmtId="0" fontId="69" fillId="0" borderId="0" xfId="59" applyFont="1"/>
    <xf numFmtId="0" fontId="12" fillId="0" borderId="0" xfId="59" applyFont="1"/>
    <xf numFmtId="1" fontId="12" fillId="0" borderId="0" xfId="59" applyNumberFormat="1" applyFont="1"/>
    <xf numFmtId="165" fontId="12" fillId="0" borderId="0" xfId="59" applyNumberFormat="1" applyFont="1"/>
    <xf numFmtId="1" fontId="69" fillId="0" borderId="0" xfId="59" applyNumberFormat="1" applyFont="1"/>
    <xf numFmtId="49" fontId="12" fillId="0" borderId="0" xfId="60" applyNumberFormat="1" applyFont="1" applyAlignment="1">
      <alignment horizontal="left"/>
    </xf>
    <xf numFmtId="49" fontId="6" fillId="0" borderId="0" xfId="60" applyNumberFormat="1" applyFont="1" applyAlignment="1">
      <alignment horizontal="left"/>
    </xf>
    <xf numFmtId="1" fontId="6" fillId="0" borderId="0" xfId="59" applyNumberFormat="1" applyFont="1"/>
    <xf numFmtId="0" fontId="6" fillId="0" borderId="0" xfId="60" applyFont="1" applyAlignment="1">
      <alignment horizontal="left"/>
    </xf>
    <xf numFmtId="0" fontId="12" fillId="0" borderId="0" xfId="60" applyFont="1"/>
    <xf numFmtId="0" fontId="5" fillId="0" borderId="0" xfId="60" applyAlignment="1">
      <alignment horizontal="left"/>
    </xf>
    <xf numFmtId="0" fontId="5" fillId="0" borderId="0" xfId="60" applyAlignment="1">
      <alignment horizontal="left" wrapText="1"/>
    </xf>
    <xf numFmtId="0" fontId="5" fillId="0" borderId="0" xfId="63"/>
    <xf numFmtId="0" fontId="19" fillId="0" borderId="2" xfId="60" applyFont="1" applyBorder="1"/>
    <xf numFmtId="1" fontId="69" fillId="0" borderId="0" xfId="59" applyNumberFormat="1" applyFont="1" applyAlignment="1">
      <alignment horizontal="center"/>
    </xf>
    <xf numFmtId="0" fontId="4" fillId="0" borderId="0" xfId="59" applyFont="1"/>
    <xf numFmtId="49" fontId="12" fillId="0" borderId="0" xfId="64" applyNumberFormat="1" applyFont="1" applyFill="1" applyBorder="1" applyAlignment="1"/>
    <xf numFmtId="1" fontId="6" fillId="0" borderId="0" xfId="63" applyNumberFormat="1" applyFont="1"/>
    <xf numFmtId="1" fontId="12" fillId="0" borderId="0" xfId="63" applyNumberFormat="1" applyFont="1"/>
    <xf numFmtId="165" fontId="12" fillId="0" borderId="0" xfId="63" applyNumberFormat="1" applyFont="1"/>
    <xf numFmtId="1" fontId="3" fillId="0" borderId="0" xfId="55" applyNumberFormat="1" applyFont="1"/>
    <xf numFmtId="0" fontId="71" fillId="0" borderId="0" xfId="59" applyFont="1"/>
    <xf numFmtId="1" fontId="4" fillId="0" borderId="0" xfId="55" applyNumberFormat="1" applyFont="1"/>
    <xf numFmtId="0" fontId="4" fillId="0" borderId="0" xfId="60" applyFont="1"/>
    <xf numFmtId="165" fontId="6" fillId="0" borderId="0" xfId="63" applyNumberFormat="1" applyFont="1"/>
    <xf numFmtId="165" fontId="6" fillId="0" borderId="0" xfId="63" applyNumberFormat="1" applyFont="1" applyAlignment="1">
      <alignment horizontal="right"/>
    </xf>
    <xf numFmtId="165" fontId="66" fillId="0" borderId="0" xfId="59" applyNumberFormat="1" applyFont="1"/>
    <xf numFmtId="1" fontId="72" fillId="0" borderId="0" xfId="55" applyNumberFormat="1" applyFont="1"/>
    <xf numFmtId="0" fontId="27" fillId="0" borderId="0" xfId="60" applyFont="1"/>
    <xf numFmtId="0" fontId="27" fillId="0" borderId="0" xfId="59" applyFont="1"/>
    <xf numFmtId="0" fontId="3" fillId="0" borderId="0" xfId="65" applyFont="1"/>
    <xf numFmtId="0" fontId="55" fillId="0" borderId="0" xfId="66" applyFont="1" applyAlignment="1">
      <alignment horizontal="left"/>
    </xf>
    <xf numFmtId="0" fontId="2" fillId="0" borderId="0" xfId="66" applyFont="1"/>
    <xf numFmtId="0" fontId="5" fillId="0" borderId="0" xfId="65"/>
    <xf numFmtId="0" fontId="4" fillId="0" borderId="0" xfId="66" applyFont="1"/>
    <xf numFmtId="0" fontId="5" fillId="0" borderId="0" xfId="66" applyFont="1"/>
    <xf numFmtId="0" fontId="4" fillId="0" borderId="0" xfId="65" applyFont="1"/>
    <xf numFmtId="0" fontId="7" fillId="0" borderId="0" xfId="66" applyFont="1" applyAlignment="1">
      <alignment horizontal="right"/>
    </xf>
    <xf numFmtId="0" fontId="4" fillId="0" borderId="2" xfId="66" applyFont="1" applyBorder="1"/>
    <xf numFmtId="0" fontId="5" fillId="0" borderId="2" xfId="66" applyFont="1" applyBorder="1"/>
    <xf numFmtId="0" fontId="27" fillId="0" borderId="2" xfId="66" applyFont="1" applyBorder="1" applyAlignment="1">
      <alignment horizontal="center" vertical="center"/>
    </xf>
    <xf numFmtId="0" fontId="27" fillId="0" borderId="0" xfId="66" applyFont="1" applyAlignment="1">
      <alignment horizontal="center" vertical="center"/>
    </xf>
    <xf numFmtId="0" fontId="27" fillId="0" borderId="1" xfId="66" quotePrefix="1" applyFont="1" applyBorder="1" applyAlignment="1">
      <alignment horizontal="center" vertical="center"/>
    </xf>
    <xf numFmtId="0" fontId="27" fillId="0" borderId="1" xfId="66" applyFont="1" applyBorder="1" applyAlignment="1">
      <alignment horizontal="center" vertical="center"/>
    </xf>
    <xf numFmtId="0" fontId="26" fillId="0" borderId="0" xfId="66" applyFont="1"/>
    <xf numFmtId="2" fontId="5" fillId="0" borderId="0" xfId="65" applyNumberFormat="1"/>
    <xf numFmtId="2" fontId="5" fillId="0" borderId="0" xfId="65" applyNumberFormat="1" applyAlignment="1">
      <alignment horizontal="right" indent="1"/>
    </xf>
    <xf numFmtId="0" fontId="40" fillId="0" borderId="0" xfId="66" applyFont="1" applyAlignment="1">
      <alignment horizontal="left"/>
    </xf>
    <xf numFmtId="2" fontId="9" fillId="0" borderId="0" xfId="65" applyNumberFormat="1" applyFont="1" applyAlignment="1">
      <alignment horizontal="right" indent="1"/>
    </xf>
    <xf numFmtId="2" fontId="9" fillId="0" borderId="0" xfId="65" applyNumberFormat="1" applyFont="1" applyAlignment="1">
      <alignment horizontal="right" indent="2"/>
    </xf>
    <xf numFmtId="0" fontId="27" fillId="0" borderId="0" xfId="66" applyFont="1"/>
    <xf numFmtId="2" fontId="5" fillId="0" borderId="0" xfId="65" applyNumberFormat="1" applyAlignment="1">
      <alignment horizontal="right" indent="2"/>
    </xf>
    <xf numFmtId="0" fontId="74" fillId="0" borderId="0" xfId="66" applyFont="1"/>
    <xf numFmtId="2" fontId="5" fillId="0" borderId="0" xfId="67" applyNumberFormat="1" applyFont="1" applyAlignment="1">
      <alignment horizontal="right" indent="1"/>
    </xf>
    <xf numFmtId="2" fontId="12" fillId="0" borderId="0" xfId="67" applyNumberFormat="1" applyFont="1" applyAlignment="1">
      <alignment horizontal="right"/>
    </xf>
    <xf numFmtId="165" fontId="40" fillId="0" borderId="0" xfId="66" applyNumberFormat="1" applyFont="1" applyAlignment="1">
      <alignment horizontal="center"/>
    </xf>
    <xf numFmtId="0" fontId="9" fillId="0" borderId="0" xfId="65" applyFont="1" applyAlignment="1">
      <alignment horizontal="right" indent="1"/>
    </xf>
    <xf numFmtId="0" fontId="14" fillId="0" borderId="0" xfId="0" applyFont="1"/>
    <xf numFmtId="165" fontId="43" fillId="0" borderId="0" xfId="24" applyNumberFormat="1" applyFont="1" applyAlignment="1">
      <alignment horizontal="right" indent="5"/>
    </xf>
    <xf numFmtId="165" fontId="16" fillId="0" borderId="0" xfId="10" applyNumberFormat="1" applyFont="1" applyBorder="1" applyAlignment="1">
      <alignment horizontal="right" indent="8"/>
    </xf>
    <xf numFmtId="165" fontId="14" fillId="0" borderId="0" xfId="10" applyNumberFormat="1" applyFont="1" applyBorder="1" applyAlignment="1">
      <alignment horizontal="right" indent="8"/>
    </xf>
    <xf numFmtId="0" fontId="34" fillId="0" borderId="1" xfId="61" applyFont="1" applyBorder="1" applyAlignment="1">
      <alignment horizontal="center" wrapText="1"/>
    </xf>
    <xf numFmtId="0" fontId="34" fillId="0" borderId="2" xfId="61" applyFont="1" applyBorder="1" applyAlignment="1">
      <alignment horizontal="center" wrapText="1"/>
    </xf>
    <xf numFmtId="0" fontId="34" fillId="0" borderId="0" xfId="61" applyFont="1" applyAlignment="1">
      <alignment horizontal="center" wrapText="1"/>
    </xf>
    <xf numFmtId="0" fontId="31" fillId="0" borderId="0" xfId="49" applyFont="1" applyFill="1"/>
    <xf numFmtId="0" fontId="32" fillId="0" borderId="0" xfId="49" applyFont="1" applyFill="1"/>
    <xf numFmtId="0" fontId="1" fillId="0" borderId="0" xfId="50" applyFill="1"/>
    <xf numFmtId="0" fontId="60" fillId="0" borderId="0" xfId="49" applyFont="1" applyFill="1"/>
    <xf numFmtId="0" fontId="14" fillId="0" borderId="0" xfId="49" applyFont="1" applyFill="1"/>
    <xf numFmtId="0" fontId="14" fillId="0" borderId="0" xfId="49" applyFont="1" applyFill="1" applyAlignment="1">
      <alignment horizontal="center"/>
    </xf>
    <xf numFmtId="0" fontId="43" fillId="0" borderId="0" xfId="49" applyFont="1" applyFill="1" applyAlignment="1">
      <alignment horizontal="right"/>
    </xf>
    <xf numFmtId="0" fontId="14" fillId="0" borderId="2" xfId="49" applyFont="1" applyFill="1" applyBorder="1" applyAlignment="1">
      <alignment vertical="center" wrapText="1"/>
    </xf>
    <xf numFmtId="0" fontId="14" fillId="0" borderId="2" xfId="10" applyFont="1" applyFill="1" applyBorder="1" applyAlignment="1">
      <alignment horizontal="center" vertical="center" wrapText="1"/>
    </xf>
    <xf numFmtId="0" fontId="14" fillId="0" borderId="0" xfId="49" applyFont="1" applyFill="1" applyAlignment="1">
      <alignment vertical="center" wrapText="1"/>
    </xf>
    <xf numFmtId="0" fontId="14" fillId="0" borderId="0" xfId="10" applyFont="1" applyFill="1" applyAlignment="1">
      <alignment horizontal="center" vertical="center" wrapText="1"/>
    </xf>
    <xf numFmtId="0" fontId="14" fillId="0" borderId="0" xfId="28" applyFont="1" applyFill="1" applyAlignment="1">
      <alignment horizontal="center" vertical="center" wrapText="1"/>
    </xf>
    <xf numFmtId="0" fontId="14" fillId="0" borderId="1" xfId="28" applyFont="1" applyFill="1" applyBorder="1" applyAlignment="1">
      <alignment horizontal="center" vertical="center" wrapText="1"/>
    </xf>
    <xf numFmtId="0" fontId="14" fillId="0" borderId="0" xfId="49" applyFont="1" applyFill="1" applyAlignment="1">
      <alignment horizontal="center" vertical="top" wrapText="1"/>
    </xf>
    <xf numFmtId="1" fontId="14" fillId="0" borderId="0" xfId="55" applyNumberFormat="1" applyFont="1" applyFill="1" applyAlignment="1">
      <alignment horizontal="center" vertical="top" wrapText="1"/>
    </xf>
    <xf numFmtId="0" fontId="14" fillId="0" borderId="0" xfId="44" applyFont="1" applyFill="1" applyAlignment="1">
      <alignment horizontal="center" vertical="top" wrapText="1"/>
    </xf>
    <xf numFmtId="0" fontId="16" fillId="0" borderId="0" xfId="56" applyFont="1" applyFill="1"/>
    <xf numFmtId="1" fontId="16" fillId="0" borderId="0" xfId="50" applyNumberFormat="1" applyFont="1" applyFill="1"/>
    <xf numFmtId="165" fontId="16" fillId="0" borderId="0" xfId="50" applyNumberFormat="1" applyFont="1" applyFill="1" applyAlignment="1">
      <alignment horizontal="right" indent="2"/>
    </xf>
    <xf numFmtId="0" fontId="16" fillId="0" borderId="0" xfId="57" applyFont="1" applyFill="1"/>
    <xf numFmtId="1" fontId="14" fillId="0" borderId="0" xfId="50" applyNumberFormat="1" applyFont="1" applyFill="1"/>
    <xf numFmtId="165" fontId="14" fillId="0" borderId="0" xfId="50" applyNumberFormat="1" applyFont="1" applyFill="1" applyAlignment="1">
      <alignment horizontal="right" indent="2"/>
    </xf>
    <xf numFmtId="0" fontId="14" fillId="0" borderId="0" xfId="56" applyFont="1" applyFill="1" applyAlignment="1">
      <alignment horizontal="left" indent="1"/>
    </xf>
    <xf numFmtId="0" fontId="16" fillId="0" borderId="0" xfId="49" applyFont="1" applyFill="1"/>
    <xf numFmtId="0" fontId="16" fillId="0" borderId="0" xfId="56" applyFont="1" applyFill="1" applyAlignment="1">
      <alignment horizontal="left" indent="1"/>
    </xf>
    <xf numFmtId="0" fontId="14" fillId="0" borderId="0" xfId="56" applyFont="1" applyFill="1" applyAlignment="1">
      <alignment horizontal="left" indent="2"/>
    </xf>
    <xf numFmtId="1" fontId="1" fillId="0" borderId="0" xfId="50" applyNumberFormat="1" applyFill="1"/>
    <xf numFmtId="0" fontId="61" fillId="0" borderId="0" xfId="49" applyFont="1" applyFill="1"/>
    <xf numFmtId="0" fontId="62" fillId="0" borderId="0" xfId="58" applyFont="1" applyFill="1"/>
    <xf numFmtId="1" fontId="61" fillId="0" borderId="0" xfId="49" applyNumberFormat="1" applyFont="1" applyFill="1"/>
    <xf numFmtId="0" fontId="62" fillId="0" borderId="0" xfId="10" applyFont="1" applyFill="1"/>
    <xf numFmtId="0" fontId="63" fillId="0" borderId="0" xfId="49" applyFont="1" applyFill="1"/>
    <xf numFmtId="0" fontId="64" fillId="0" borderId="0" xfId="49" applyFont="1" applyFill="1"/>
    <xf numFmtId="0" fontId="28" fillId="0" borderId="0" xfId="53" applyFill="1"/>
    <xf numFmtId="0" fontId="65" fillId="0" borderId="0" xfId="49" applyFont="1" applyFill="1"/>
    <xf numFmtId="165" fontId="6" fillId="0" borderId="1" xfId="60" applyNumberFormat="1" applyFont="1" applyBorder="1" applyAlignment="1">
      <alignment horizontal="center" vertical="center"/>
    </xf>
    <xf numFmtId="1" fontId="6" fillId="0" borderId="1" xfId="60" applyNumberFormat="1" applyFont="1" applyBorder="1" applyAlignment="1">
      <alignment horizontal="center" vertical="center"/>
    </xf>
    <xf numFmtId="0" fontId="70" fillId="0" borderId="0" xfId="60" applyFont="1"/>
    <xf numFmtId="0" fontId="6" fillId="0" borderId="2" xfId="14" quotePrefix="1" applyFont="1" applyBorder="1" applyAlignment="1">
      <alignment horizontal="center" vertical="center"/>
    </xf>
    <xf numFmtId="0" fontId="6" fillId="0" borderId="1" xfId="14" quotePrefix="1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44" fillId="0" borderId="2" xfId="45" applyFont="1" applyBorder="1" applyAlignment="1">
      <alignment horizontal="center" vertical="center" wrapText="1"/>
    </xf>
    <xf numFmtId="0" fontId="44" fillId="0" borderId="1" xfId="45" applyFont="1" applyBorder="1" applyAlignment="1">
      <alignment horizontal="center" vertical="center" wrapText="1"/>
    </xf>
    <xf numFmtId="0" fontId="34" fillId="0" borderId="1" xfId="61" applyFont="1" applyBorder="1" applyAlignment="1">
      <alignment horizontal="center" wrapText="1"/>
    </xf>
    <xf numFmtId="0" fontId="34" fillId="0" borderId="2" xfId="61" applyFont="1" applyBorder="1" applyAlignment="1">
      <alignment horizontal="center" wrapText="1"/>
    </xf>
    <xf numFmtId="0" fontId="34" fillId="0" borderId="0" xfId="61" applyFont="1" applyAlignment="1">
      <alignment horizontal="center" wrapText="1"/>
    </xf>
    <xf numFmtId="0" fontId="27" fillId="0" borderId="3" xfId="66" applyFont="1" applyBorder="1" applyAlignment="1">
      <alignment horizontal="center" vertical="center"/>
    </xf>
  </cellXfs>
  <cellStyles count="68">
    <cellStyle name="Comma 10 2 2 2 2" xfId="18"/>
    <cellStyle name="Comma 17 2" xfId="12"/>
    <cellStyle name="Comma 3 2 5 4" xfId="41"/>
    <cellStyle name="Comma_Bieu 012011" xfId="62"/>
    <cellStyle name="Comma_Bieu 012011 2 3" xfId="64"/>
    <cellStyle name="Normal" xfId="0" builtinId="0"/>
    <cellStyle name="Normal - Style1 3" xfId="54"/>
    <cellStyle name="Normal 10 2 2 2 2" xfId="52"/>
    <cellStyle name="Normal 10 2 2 2 3" xfId="10"/>
    <cellStyle name="Normal 10 2 2 2 4 2" xfId="29"/>
    <cellStyle name="Normal 10 2 2 2 5" xfId="24"/>
    <cellStyle name="Normal 10 2 2 2 5 2" xfId="30"/>
    <cellStyle name="Normal 10 4 2 2 2" xfId="26"/>
    <cellStyle name="Normal 10 4 2 3" xfId="25"/>
    <cellStyle name="Normal 11 4" xfId="22"/>
    <cellStyle name="Normal 12 3" xfId="9"/>
    <cellStyle name="Normal 15 2 2" xfId="23"/>
    <cellStyle name="Normal 153 2" xfId="42"/>
    <cellStyle name="Normal 155 2" xfId="15"/>
    <cellStyle name="Normal 156" xfId="45"/>
    <cellStyle name="Normal 157 2" xfId="61"/>
    <cellStyle name="Normal 158" xfId="3"/>
    <cellStyle name="Normal 159" xfId="8"/>
    <cellStyle name="Normal 160" xfId="16"/>
    <cellStyle name="Normal 161" xfId="20"/>
    <cellStyle name="Normal 2" xfId="2"/>
    <cellStyle name="Normal 2 13 2" xfId="39"/>
    <cellStyle name="Normal 2 16 2" xfId="27"/>
    <cellStyle name="Normal 2 4 2" xfId="5"/>
    <cellStyle name="Normal 2 7 2" xfId="53"/>
    <cellStyle name="Normal 3 2 2 2 2" xfId="50"/>
    <cellStyle name="Normal 3 2 2 2 2 3" xfId="58"/>
    <cellStyle name="Normal 7 4 2" xfId="36"/>
    <cellStyle name="Normal_02NN" xfId="1"/>
    <cellStyle name="Normal_02NN_bieu nongnghiep" xfId="6"/>
    <cellStyle name="Normal_03&amp;04CN" xfId="11"/>
    <cellStyle name="Normal_05XD 2" xfId="33"/>
    <cellStyle name="Normal_05XD_Dautu(6-2011)" xfId="17"/>
    <cellStyle name="Normal_05XD_Dautu(6-2011) 2" xfId="37"/>
    <cellStyle name="Normal_06DTNN 2" xfId="38"/>
    <cellStyle name="Normal_07Dulich11 2" xfId="56"/>
    <cellStyle name="Normal_07gia" xfId="66"/>
    <cellStyle name="Normal_07VT 2" xfId="48"/>
    <cellStyle name="Normal_08-12TM" xfId="59"/>
    <cellStyle name="Normal_08tmt3" xfId="44"/>
    <cellStyle name="Normal_08tmt3 2" xfId="47"/>
    <cellStyle name="Normal_08tmt3_VT- TM Diep" xfId="46"/>
    <cellStyle name="Normal_Bctiendo2000" xfId="4"/>
    <cellStyle name="Normal_Bieu04.072" xfId="40"/>
    <cellStyle name="Normal_Book2" xfId="67"/>
    <cellStyle name="Normal_Dau tu 2" xfId="35"/>
    <cellStyle name="Normal_Gui Vu TH-Bao cao nhanh VDT 2006" xfId="34"/>
    <cellStyle name="Normal_nhanh sap xep lai 2 2" xfId="55"/>
    <cellStyle name="Normal_nhanh sap xep lai 3" xfId="60"/>
    <cellStyle name="Normal_Sheet1" xfId="13"/>
    <cellStyle name="Normal_solieu gdp 2 2" xfId="28"/>
    <cellStyle name="Normal_SPT3-96" xfId="14"/>
    <cellStyle name="Normal_SPT3-96_Bieu 012011 2" xfId="32"/>
    <cellStyle name="Normal_SPT3-96_Bieudautu_Dautu(6-2011)" xfId="31"/>
    <cellStyle name="Normal_SPT3-96_Van tai12.2010 2" xfId="51"/>
    <cellStyle name="Normal_Tieu thu-Ton kho thang 7.2012 (dieu chinh)" xfId="21"/>
    <cellStyle name="Normal_Xl0000008" xfId="57"/>
    <cellStyle name="Normal_Xl0000107" xfId="19"/>
    <cellStyle name="Normal_Xl0000141" xfId="7"/>
    <cellStyle name="Normal_Xl0000156" xfId="49"/>
    <cellStyle name="Normal_Xl0000163" xfId="65"/>
    <cellStyle name="Normal_Xl0000203" xfId="63"/>
    <cellStyle name="Percent 4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%20BAO%20CAO\NAM2023\Bieu%20mau\Bieu%20mau%20XNK%20T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CT.XF1"/>
      <sheetName val="_x000f__x0000_½"/>
      <sheetName val="_x0014_M0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Cong ban_x0009__x0000__x0009__x0000__x0004__x0000__x0003_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 refreshError="1"/>
      <sheetData sheetId="371" refreshError="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 refreshError="1"/>
      <sheetData sheetId="412"/>
      <sheetData sheetId="413"/>
      <sheetData sheetId="414" refreshError="1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 refreshError="1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/>
      <sheetData sheetId="459" refreshError="1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 refreshError="1"/>
      <sheetData sheetId="593"/>
      <sheetData sheetId="594" refreshError="1"/>
      <sheetData sheetId="595" refreshError="1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/>
      <sheetData sheetId="689" refreshError="1"/>
      <sheetData sheetId="690"/>
      <sheetData sheetId="691" refreshError="1"/>
      <sheetData sheetId="692"/>
      <sheetData sheetId="693" refreshError="1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 refreshError="1"/>
      <sheetData sheetId="703" refreshError="1"/>
      <sheetData sheetId="704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/>
      <sheetData sheetId="716"/>
      <sheetData sheetId="717"/>
      <sheetData sheetId="718" refreshError="1"/>
      <sheetData sheetId="719" refreshError="1"/>
      <sheetData sheetId="720" refreshError="1"/>
      <sheetData sheetId="721" refreshError="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/>
      <sheetData sheetId="1138" refreshError="1"/>
      <sheetData sheetId="1139"/>
      <sheetData sheetId="1140"/>
      <sheetData sheetId="114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/>
      <sheetData sheetId="1219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 refreshError="1"/>
      <sheetData sheetId="1232" refreshError="1"/>
      <sheetData sheetId="1233"/>
      <sheetData sheetId="1234" refreshError="1"/>
      <sheetData sheetId="1235" refreshError="1"/>
      <sheetData sheetId="1236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 refreshError="1"/>
      <sheetData sheetId="797"/>
      <sheetData sheetId="798"/>
      <sheetData sheetId="799"/>
      <sheetData sheetId="800" refreshError="1"/>
      <sheetData sheetId="801"/>
      <sheetData sheetId="802" refreshError="1"/>
      <sheetData sheetId="803"/>
      <sheetData sheetId="804"/>
      <sheetData sheetId="805"/>
      <sheetData sheetId="806" refreshError="1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/>
      <sheetData sheetId="934"/>
      <sheetData sheetId="935"/>
      <sheetData sheetId="936"/>
      <sheetData sheetId="937" refreshError="1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/>
      <sheetData sheetId="1683" refreshError="1"/>
      <sheetData sheetId="1684" refreshError="1"/>
      <sheetData sheetId="168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K"/>
      <sheetName val="NK"/>
      <sheetName val="4. Dãy lũy kế"/>
      <sheetName val="Cơ cấu"/>
      <sheetName val="LoiVan1"/>
      <sheetName val="xuất khẩu tháng"/>
      <sheetName val="nhập khẩu tháng"/>
      <sheetName val="Biểu XK"/>
      <sheetName val="Biểu NK"/>
    </sheetNames>
    <sheetDataSet>
      <sheetData sheetId="0">
        <row r="7">
          <cell r="H7">
            <v>31080</v>
          </cell>
          <cell r="J7">
            <v>322500</v>
          </cell>
          <cell r="L7">
            <v>6.7317739682098363</v>
          </cell>
          <cell r="N7">
            <v>-5.8721215730075045</v>
          </cell>
        </row>
        <row r="8">
          <cell r="H8">
            <v>8485.7741738325858</v>
          </cell>
          <cell r="J8">
            <v>85941.040176832612</v>
          </cell>
          <cell r="L8">
            <v>13.507624508200578</v>
          </cell>
          <cell r="N8">
            <v>-2.2022889600698932</v>
          </cell>
        </row>
        <row r="10">
          <cell r="H10">
            <v>22594.225826167414</v>
          </cell>
          <cell r="J10">
            <v>236558.95982316739</v>
          </cell>
          <cell r="L10">
            <v>4.3913354271930984</v>
          </cell>
          <cell r="N10">
            <v>-7.1380713275996186</v>
          </cell>
        </row>
        <row r="11">
          <cell r="H11">
            <v>22400</v>
          </cell>
          <cell r="J11">
            <v>234815.98351699999</v>
          </cell>
          <cell r="L11">
            <v>4.2401290638585181</v>
          </cell>
          <cell r="N11">
            <v>-7.0710323169720084</v>
          </cell>
        </row>
        <row r="13">
          <cell r="H13">
            <v>800</v>
          </cell>
          <cell r="J13">
            <v>8241.0988199999993</v>
          </cell>
          <cell r="L13">
            <v>1.3516563479320638</v>
          </cell>
          <cell r="N13">
            <v>-18.947422690154369</v>
          </cell>
        </row>
        <row r="14">
          <cell r="H14">
            <v>500</v>
          </cell>
          <cell r="J14">
            <v>5322.0305239999998</v>
          </cell>
          <cell r="L14">
            <v>65.245538510918891</v>
          </cell>
          <cell r="N14">
            <v>74.497107736372215</v>
          </cell>
        </row>
        <row r="15">
          <cell r="G15">
            <v>65</v>
          </cell>
          <cell r="H15">
            <v>358.28482754606534</v>
          </cell>
          <cell r="I15">
            <v>581.86800000000005</v>
          </cell>
          <cell r="J15">
            <v>3305.9196985460649</v>
          </cell>
          <cell r="K15">
            <v>34.547712688884275</v>
          </cell>
          <cell r="L15">
            <v>30.731532919597754</v>
          </cell>
          <cell r="M15">
            <v>23.075296018816616</v>
          </cell>
          <cell r="N15">
            <v>17.351141791463704</v>
          </cell>
        </row>
        <row r="16">
          <cell r="G16">
            <v>80</v>
          </cell>
          <cell r="H16">
            <v>251.8539536896775</v>
          </cell>
          <cell r="I16">
            <v>1376.7049999999999</v>
          </cell>
          <cell r="J16">
            <v>3538.4975606896774</v>
          </cell>
          <cell r="K16">
            <v>-37.928680053381328</v>
          </cell>
          <cell r="L16">
            <v>-17.539961725562634</v>
          </cell>
          <cell r="M16">
            <v>-12.890754760556433</v>
          </cell>
          <cell r="N16">
            <v>-2.5387433842964953</v>
          </cell>
        </row>
        <row r="17">
          <cell r="G17">
            <v>13</v>
          </cell>
          <cell r="H17">
            <v>24.408917695473249</v>
          </cell>
          <cell r="I17">
            <v>106.98399999999999</v>
          </cell>
          <cell r="J17">
            <v>187.20750869547322</v>
          </cell>
          <cell r="K17">
            <v>1.3645224171540065</v>
          </cell>
          <cell r="L17">
            <v>16.414575863118074</v>
          </cell>
          <cell r="M17">
            <v>-20.263542318814658</v>
          </cell>
          <cell r="N17">
            <v>-13.34432657697235</v>
          </cell>
        </row>
        <row r="18">
          <cell r="G18">
            <v>20</v>
          </cell>
          <cell r="H18">
            <v>76.759121748178984</v>
          </cell>
          <cell r="I18">
            <v>245.43799999999999</v>
          </cell>
          <cell r="J18">
            <v>832.38658774817895</v>
          </cell>
          <cell r="K18">
            <v>22.279285888970392</v>
          </cell>
          <cell r="L18">
            <v>26.826135914329228</v>
          </cell>
          <cell r="M18">
            <v>17.855685152194695</v>
          </cell>
          <cell r="N18">
            <v>-7.2098064427934929</v>
          </cell>
        </row>
        <row r="19">
          <cell r="G19">
            <v>700</v>
          </cell>
          <cell r="H19">
            <v>461.53267803283427</v>
          </cell>
          <cell r="I19">
            <v>7753.1319999999996</v>
          </cell>
          <cell r="J19">
            <v>4407.5927000328338</v>
          </cell>
          <cell r="K19">
            <v>19.328690879026269</v>
          </cell>
          <cell r="L19">
            <v>59.551326984428641</v>
          </cell>
          <cell r="M19">
            <v>16.228056762339932</v>
          </cell>
          <cell r="N19">
            <v>36.277449692979388</v>
          </cell>
        </row>
        <row r="20">
          <cell r="G20">
            <v>300</v>
          </cell>
          <cell r="H20">
            <v>150.89984246028223</v>
          </cell>
          <cell r="I20">
            <v>2698.4169999999999</v>
          </cell>
          <cell r="J20">
            <v>1178.9170904602825</v>
          </cell>
          <cell r="K20">
            <v>0.89561675808931795</v>
          </cell>
          <cell r="L20">
            <v>20.039526424467937</v>
          </cell>
          <cell r="M20">
            <v>-5.6731390714679435</v>
          </cell>
          <cell r="N20">
            <v>-5.9511522950599556</v>
          </cell>
        </row>
        <row r="24">
          <cell r="G24">
            <v>2550</v>
          </cell>
          <cell r="H24">
            <v>105.35541358347758</v>
          </cell>
          <cell r="I24">
            <v>28769.803</v>
          </cell>
          <cell r="J24">
            <v>1232.4292965834777</v>
          </cell>
          <cell r="K24">
            <v>-0.92959124326370102</v>
          </cell>
          <cell r="L24">
            <v>-1.8198426733548274</v>
          </cell>
          <cell r="M24">
            <v>0.48558586047404617</v>
          </cell>
          <cell r="N24">
            <v>-2.2034286744199107</v>
          </cell>
        </row>
        <row r="26">
          <cell r="G26">
            <v>250</v>
          </cell>
          <cell r="H26">
            <v>194.22582616741508</v>
          </cell>
          <cell r="I26">
            <v>2521.5659999999998</v>
          </cell>
          <cell r="J26">
            <v>1742.976306167415</v>
          </cell>
          <cell r="K26">
            <v>17.561308222237898</v>
          </cell>
          <cell r="L26">
            <v>25.363733146541918</v>
          </cell>
          <cell r="M26">
            <v>2.4683185517052237</v>
          </cell>
          <cell r="N26">
            <v>-15.363703872289776</v>
          </cell>
        </row>
        <row r="27">
          <cell r="G27">
            <v>150</v>
          </cell>
          <cell r="H27">
            <v>119.84428495352439</v>
          </cell>
          <cell r="I27">
            <v>1994.309</v>
          </cell>
          <cell r="J27">
            <v>1673.0642119535244</v>
          </cell>
          <cell r="K27">
            <v>-1.4454664914586033</v>
          </cell>
          <cell r="L27">
            <v>-20.621550674810663</v>
          </cell>
          <cell r="M27">
            <v>8.1985401428173077</v>
          </cell>
          <cell r="N27">
            <v>-7.3973569331040778</v>
          </cell>
        </row>
        <row r="28">
          <cell r="H28">
            <v>200</v>
          </cell>
          <cell r="J28">
            <v>2187.4596419999998</v>
          </cell>
          <cell r="L28">
            <v>-1.8125501431032802</v>
          </cell>
          <cell r="N28">
            <v>-23.982475489332927</v>
          </cell>
        </row>
        <row r="29">
          <cell r="H29">
            <v>230</v>
          </cell>
          <cell r="J29">
            <v>2213.848962</v>
          </cell>
          <cell r="L29">
            <v>-4.1917085588421088</v>
          </cell>
          <cell r="N29">
            <v>-3.2879071649165894</v>
          </cell>
        </row>
        <row r="31">
          <cell r="G31">
            <v>190</v>
          </cell>
          <cell r="H31">
            <v>203.88385869375909</v>
          </cell>
          <cell r="I31">
            <v>1734.4290000000001</v>
          </cell>
          <cell r="J31">
            <v>1961.5232816937589</v>
          </cell>
          <cell r="K31">
            <v>13.624810874492411</v>
          </cell>
          <cell r="L31">
            <v>5.1309467807544564</v>
          </cell>
          <cell r="M31">
            <v>18.048756915102146</v>
          </cell>
          <cell r="N31">
            <v>-7.0615122299434461</v>
          </cell>
        </row>
        <row r="32">
          <cell r="H32">
            <v>500</v>
          </cell>
          <cell r="J32">
            <v>4683.3250360000002</v>
          </cell>
          <cell r="L32">
            <v>21.298927723786477</v>
          </cell>
          <cell r="N32">
            <v>-7.0628072826791026</v>
          </cell>
        </row>
        <row r="33">
          <cell r="G33">
            <v>250</v>
          </cell>
          <cell r="H33">
            <v>342.57667681137173</v>
          </cell>
          <cell r="I33">
            <v>1870.6849999999999</v>
          </cell>
          <cell r="J33">
            <v>2512.4425588113718</v>
          </cell>
          <cell r="K33">
            <v>-1.3888395833086804</v>
          </cell>
          <cell r="L33">
            <v>-0.39875951572517465</v>
          </cell>
          <cell r="M33">
            <v>-0.16602661122129803</v>
          </cell>
          <cell r="N33">
            <v>-14.853031124339523</v>
          </cell>
        </row>
        <row r="35">
          <cell r="H35">
            <v>400</v>
          </cell>
          <cell r="J35">
            <v>3460.401754</v>
          </cell>
          <cell r="L35">
            <v>11.051184190415839</v>
          </cell>
          <cell r="N35">
            <v>-7.9977752403591467</v>
          </cell>
        </row>
        <row r="37">
          <cell r="H37">
            <v>1200</v>
          </cell>
          <cell r="J37">
            <v>12110.260075999999</v>
          </cell>
          <cell r="L37">
            <v>1.5596529443957934</v>
          </cell>
          <cell r="N37">
            <v>-17.627507410687585</v>
          </cell>
        </row>
        <row r="38">
          <cell r="H38">
            <v>170</v>
          </cell>
          <cell r="J38">
            <v>1929.6556229999999</v>
          </cell>
          <cell r="L38">
            <v>10.878987761979559</v>
          </cell>
          <cell r="N38">
            <v>10.6992544756082</v>
          </cell>
        </row>
        <row r="39">
          <cell r="G39">
            <v>150</v>
          </cell>
          <cell r="H39">
            <v>586.37095237859728</v>
          </cell>
          <cell r="I39">
            <v>1629.154</v>
          </cell>
          <cell r="J39">
            <v>4227.2546633785969</v>
          </cell>
          <cell r="K39">
            <v>25.104253544620519</v>
          </cell>
          <cell r="L39">
            <v>91.886935997074062</v>
          </cell>
          <cell r="M39">
            <v>13.074288823708244</v>
          </cell>
          <cell r="N39">
            <v>-3.6761485967655858</v>
          </cell>
        </row>
        <row r="40">
          <cell r="H40">
            <v>2600</v>
          </cell>
          <cell r="J40">
            <v>30270.836875999998</v>
          </cell>
          <cell r="L40">
            <v>-11.125930626700807</v>
          </cell>
          <cell r="N40">
            <v>-12.713199264929258</v>
          </cell>
        </row>
        <row r="42">
          <cell r="H42">
            <v>1800</v>
          </cell>
          <cell r="J42">
            <v>18243.038593000001</v>
          </cell>
          <cell r="L42">
            <v>-6.4165340198156144</v>
          </cell>
          <cell r="N42">
            <v>-17.240344618251555</v>
          </cell>
        </row>
        <row r="43">
          <cell r="H43">
            <v>165</v>
          </cell>
          <cell r="J43">
            <v>1796.2687350000001</v>
          </cell>
          <cell r="L43">
            <v>0.1852601543438368</v>
          </cell>
          <cell r="N43">
            <v>-13.209556752443035</v>
          </cell>
        </row>
        <row r="47">
          <cell r="G47">
            <v>850</v>
          </cell>
          <cell r="H47">
            <v>586.37095237859728</v>
          </cell>
          <cell r="I47">
            <v>9987.9120000000003</v>
          </cell>
          <cell r="J47">
            <v>7536.8376483785978</v>
          </cell>
          <cell r="K47">
            <v>45.163411306009579</v>
          </cell>
          <cell r="L47">
            <v>25.405983998164515</v>
          </cell>
          <cell r="M47">
            <v>31.859072196646537</v>
          </cell>
          <cell r="N47">
            <v>1.7245860323290287</v>
          </cell>
        </row>
        <row r="48">
          <cell r="H48">
            <v>350</v>
          </cell>
          <cell r="J48">
            <v>3663.9201779999999</v>
          </cell>
          <cell r="L48">
            <v>-3.299101187524883</v>
          </cell>
          <cell r="N48">
            <v>-14.5249176622861</v>
          </cell>
        </row>
        <row r="49">
          <cell r="H49">
            <v>320</v>
          </cell>
          <cell r="J49">
            <v>3669.5557819999999</v>
          </cell>
          <cell r="L49">
            <v>-5.1549404305448832</v>
          </cell>
          <cell r="N49">
            <v>-11.630514330479954</v>
          </cell>
        </row>
        <row r="50">
          <cell r="H50">
            <v>4900</v>
          </cell>
          <cell r="J50">
            <v>51420.561427000001</v>
          </cell>
          <cell r="L50">
            <v>20.151415657523586</v>
          </cell>
          <cell r="N50">
            <v>1.3241469291820351</v>
          </cell>
        </row>
        <row r="51">
          <cell r="H51">
            <v>4700</v>
          </cell>
          <cell r="J51">
            <v>48827.340132999998</v>
          </cell>
          <cell r="L51">
            <v>3.8912749814147105</v>
          </cell>
          <cell r="N51">
            <v>-11.04495279046418</v>
          </cell>
        </row>
        <row r="52">
          <cell r="H52">
            <v>1050</v>
          </cell>
          <cell r="J52">
            <v>6836.0243019999998</v>
          </cell>
          <cell r="L52">
            <v>71.455231947340224</v>
          </cell>
          <cell r="N52">
            <v>16.465366755249917</v>
          </cell>
        </row>
        <row r="53">
          <cell r="H53">
            <v>4000</v>
          </cell>
          <cell r="J53">
            <v>39397.172159000002</v>
          </cell>
          <cell r="L53">
            <v>5.0012360417378119</v>
          </cell>
          <cell r="N53">
            <v>-6.2460605439120087</v>
          </cell>
        </row>
        <row r="54">
          <cell r="H54">
            <v>300</v>
          </cell>
          <cell r="J54">
            <v>3080.0995800000001</v>
          </cell>
          <cell r="L54">
            <v>10.210117278479885</v>
          </cell>
          <cell r="N54">
            <v>-1.2668336309136521</v>
          </cell>
        </row>
        <row r="55">
          <cell r="H55">
            <v>1100</v>
          </cell>
          <cell r="J55">
            <v>12561.727419999999</v>
          </cell>
          <cell r="L55">
            <v>2.8641820802253477</v>
          </cell>
          <cell r="N55">
            <v>15.568055654117074</v>
          </cell>
        </row>
        <row r="56">
          <cell r="H56">
            <v>250</v>
          </cell>
          <cell r="J56">
            <v>2279.6436859999999</v>
          </cell>
          <cell r="L56">
            <v>23.562314781016866</v>
          </cell>
          <cell r="N56">
            <v>-9.9870726129041003</v>
          </cell>
        </row>
        <row r="57">
          <cell r="H57">
            <v>300</v>
          </cell>
          <cell r="J57">
            <v>3458.0382769999997</v>
          </cell>
          <cell r="L57">
            <v>-21.862518147723179</v>
          </cell>
          <cell r="N57">
            <v>-9.7732769435045554</v>
          </cell>
        </row>
      </sheetData>
      <sheetData sheetId="1">
        <row r="7">
          <cell r="H7">
            <v>29800</v>
          </cell>
          <cell r="J7">
            <v>296670</v>
          </cell>
          <cell r="L7">
            <v>5.0806476865416244</v>
          </cell>
          <cell r="N7">
            <v>-10.722410116725712</v>
          </cell>
        </row>
        <row r="8">
          <cell r="H8">
            <v>10600</v>
          </cell>
          <cell r="J8">
            <v>105935.689613</v>
          </cell>
          <cell r="L8">
            <v>4.173966604142862</v>
          </cell>
          <cell r="N8">
            <v>-8.8433012638932951</v>
          </cell>
        </row>
        <row r="9">
          <cell r="H9">
            <v>19200</v>
          </cell>
          <cell r="J9">
            <v>190734.310387</v>
          </cell>
          <cell r="L9">
            <v>5.5880057621618562</v>
          </cell>
          <cell r="N9">
            <v>-11.73300056205268</v>
          </cell>
        </row>
        <row r="12">
          <cell r="H12">
            <v>270</v>
          </cell>
          <cell r="J12">
            <v>2410.234821</v>
          </cell>
          <cell r="L12">
            <v>17.391433988801012</v>
          </cell>
          <cell r="N12">
            <v>-3.4215889915050042</v>
          </cell>
        </row>
        <row r="13">
          <cell r="H13">
            <v>130</v>
          </cell>
          <cell r="J13">
            <v>1081.4210210000001</v>
          </cell>
          <cell r="L13">
            <v>56.506648330187232</v>
          </cell>
          <cell r="N13">
            <v>-6.6348956647541399</v>
          </cell>
        </row>
        <row r="14">
          <cell r="H14">
            <v>160</v>
          </cell>
          <cell r="J14">
            <v>1777.5707679999998</v>
          </cell>
          <cell r="L14">
            <v>-22.029178542942589</v>
          </cell>
          <cell r="N14">
            <v>-5.3472316539159692</v>
          </cell>
        </row>
        <row r="15">
          <cell r="G15">
            <v>100</v>
          </cell>
          <cell r="H15">
            <v>104.24917866414918</v>
          </cell>
          <cell r="I15">
            <v>2618.1</v>
          </cell>
          <cell r="J15">
            <v>3031.7832786641493</v>
          </cell>
          <cell r="K15">
            <v>33.200133200133195</v>
          </cell>
          <cell r="L15">
            <v>12.060023394607853</v>
          </cell>
          <cell r="M15">
            <v>44.355305599206019</v>
          </cell>
          <cell r="N15">
            <v>17.642017086627888</v>
          </cell>
        </row>
        <row r="17">
          <cell r="G17">
            <v>1100</v>
          </cell>
          <cell r="H17">
            <v>286.15993971480958</v>
          </cell>
          <cell r="I17">
            <v>8846.4409999999989</v>
          </cell>
          <cell r="J17">
            <v>2646.0728547148096</v>
          </cell>
          <cell r="K17">
            <v>25.5799510466518</v>
          </cell>
          <cell r="L17">
            <v>-0.89838091490200611</v>
          </cell>
          <cell r="M17">
            <v>4.7323621309688093</v>
          </cell>
          <cell r="N17">
            <v>-10.401491088523045</v>
          </cell>
        </row>
        <row r="22">
          <cell r="H22">
            <v>420</v>
          </cell>
          <cell r="J22">
            <v>4692.0582899999999</v>
          </cell>
          <cell r="L22">
            <v>-17.544645230977125</v>
          </cell>
          <cell r="N22">
            <v>-6.4269622189523687</v>
          </cell>
        </row>
        <row r="24">
          <cell r="G24">
            <v>1700</v>
          </cell>
          <cell r="H24">
            <v>222.51935581038231</v>
          </cell>
          <cell r="I24">
            <v>18493.739000000001</v>
          </cell>
          <cell r="J24">
            <v>2092.4085408103824</v>
          </cell>
          <cell r="K24">
            <v>56.394607513932925</v>
          </cell>
          <cell r="L24">
            <v>104.68057766779083</v>
          </cell>
          <cell r="M24">
            <v>-6.5241494482299487</v>
          </cell>
          <cell r="N24">
            <v>-16.776568956483118</v>
          </cell>
        </row>
        <row r="25">
          <cell r="G25">
            <v>3600</v>
          </cell>
          <cell r="H25">
            <v>453.63161420290066</v>
          </cell>
          <cell r="I25">
            <v>44967.017</v>
          </cell>
          <cell r="J25">
            <v>6313.5354622029008</v>
          </cell>
          <cell r="K25">
            <v>57.398792576373381</v>
          </cell>
          <cell r="L25">
            <v>5.5197768528792608</v>
          </cell>
          <cell r="M25">
            <v>53.922877092593183</v>
          </cell>
          <cell r="N25">
            <v>-5.3334417665120384</v>
          </cell>
        </row>
        <row r="26">
          <cell r="G26">
            <v>1100</v>
          </cell>
          <cell r="H26">
            <v>753.58560987835847</v>
          </cell>
          <cell r="I26">
            <v>10121.030000000001</v>
          </cell>
          <cell r="J26">
            <v>6448.9174208783588</v>
          </cell>
          <cell r="K26">
            <v>-5.0706921295836906</v>
          </cell>
          <cell r="L26">
            <v>-8.6499920975329587</v>
          </cell>
          <cell r="M26">
            <v>9.5169290855909878</v>
          </cell>
          <cell r="N26">
            <v>-9.8571164361945165</v>
          </cell>
        </row>
        <row r="27">
          <cell r="G27">
            <v>700</v>
          </cell>
          <cell r="H27">
            <v>595.39013581934239</v>
          </cell>
          <cell r="I27">
            <v>9489.5290000000005</v>
          </cell>
          <cell r="J27">
            <v>7935.8419648193421</v>
          </cell>
          <cell r="K27">
            <v>-13.337484880486201</v>
          </cell>
          <cell r="L27">
            <v>-22.184547912252199</v>
          </cell>
          <cell r="M27">
            <v>19.540094213355033</v>
          </cell>
          <cell r="N27">
            <v>-2.6387191506261729</v>
          </cell>
        </row>
        <row r="28">
          <cell r="G28">
            <v>250</v>
          </cell>
          <cell r="H28">
            <v>171.19628291948831</v>
          </cell>
          <cell r="I28">
            <v>2363.79</v>
          </cell>
          <cell r="J28">
            <v>1451.2309769194883</v>
          </cell>
          <cell r="K28">
            <v>60.741726623330692</v>
          </cell>
          <cell r="L28">
            <v>63.400962234457722</v>
          </cell>
          <cell r="M28">
            <v>32.275816221007517</v>
          </cell>
          <cell r="N28">
            <v>2.6833416042170342</v>
          </cell>
        </row>
        <row r="30">
          <cell r="H30">
            <v>700</v>
          </cell>
          <cell r="J30">
            <v>7062.7381649999998</v>
          </cell>
          <cell r="L30">
            <v>7.7925804965540664</v>
          </cell>
          <cell r="N30">
            <v>-17.281795869469349</v>
          </cell>
        </row>
        <row r="31">
          <cell r="H31">
            <v>750</v>
          </cell>
          <cell r="J31">
            <v>6991.3910659999992</v>
          </cell>
          <cell r="L31">
            <v>12.331285990803622</v>
          </cell>
          <cell r="N31">
            <v>-13.562440566513914</v>
          </cell>
        </row>
        <row r="33">
          <cell r="H33">
            <v>450</v>
          </cell>
          <cell r="J33">
            <v>3257.0917170000002</v>
          </cell>
          <cell r="L33">
            <v>45.565793244519284</v>
          </cell>
          <cell r="N33">
            <v>7.2947249468963804</v>
          </cell>
        </row>
        <row r="34">
          <cell r="G34">
            <v>500</v>
          </cell>
          <cell r="H34">
            <v>184.64341399331644</v>
          </cell>
          <cell r="I34">
            <v>3863.395</v>
          </cell>
          <cell r="J34">
            <v>1321.8562379933164</v>
          </cell>
          <cell r="K34">
            <v>51.230563091878622</v>
          </cell>
          <cell r="L34">
            <v>14.056171831906994</v>
          </cell>
          <cell r="M34">
            <v>24.521890308816879</v>
          </cell>
          <cell r="N34">
            <v>-9.6183381733430195</v>
          </cell>
        </row>
        <row r="37">
          <cell r="G37">
            <v>750</v>
          </cell>
          <cell r="H37">
            <v>1067.7656232743918</v>
          </cell>
          <cell r="I37">
            <v>6352.12</v>
          </cell>
          <cell r="J37">
            <v>9122.3710472743915</v>
          </cell>
          <cell r="K37">
            <v>25.677822388749988</v>
          </cell>
          <cell r="L37">
            <v>13.608723646194591</v>
          </cell>
          <cell r="M37">
            <v>-4.6069096511445053</v>
          </cell>
          <cell r="N37">
            <v>-21.823290274254191</v>
          </cell>
        </row>
        <row r="38">
          <cell r="H38">
            <v>750</v>
          </cell>
          <cell r="J38">
            <v>6920.9014460000008</v>
          </cell>
          <cell r="L38">
            <v>13.897950643589624</v>
          </cell>
          <cell r="N38">
            <v>-7.8798681290731309</v>
          </cell>
        </row>
        <row r="39">
          <cell r="G39">
            <v>250</v>
          </cell>
          <cell r="H39">
            <v>299.37353202564589</v>
          </cell>
          <cell r="I39">
            <v>1600.12</v>
          </cell>
          <cell r="J39">
            <v>2062.1935840256456</v>
          </cell>
          <cell r="K39">
            <v>25.374242112706426</v>
          </cell>
          <cell r="L39">
            <v>24.728742361369555</v>
          </cell>
          <cell r="M39">
            <v>-20.826352555583156</v>
          </cell>
          <cell r="N39">
            <v>-29.015246746804422</v>
          </cell>
        </row>
        <row r="41">
          <cell r="H41">
            <v>250</v>
          </cell>
          <cell r="J41">
            <v>2033.802132</v>
          </cell>
          <cell r="L41">
            <v>12.837084711290416</v>
          </cell>
          <cell r="N41">
            <v>-27.944480748472927</v>
          </cell>
        </row>
        <row r="42">
          <cell r="G42">
            <v>300</v>
          </cell>
          <cell r="H42">
            <v>246.57442754634735</v>
          </cell>
          <cell r="I42">
            <v>2078.1320000000001</v>
          </cell>
          <cell r="J42">
            <v>1866.5018965463473</v>
          </cell>
          <cell r="K42">
            <v>77.371006935206367</v>
          </cell>
          <cell r="L42">
            <v>49.261579502835559</v>
          </cell>
          <cell r="M42">
            <v>3.9059765641406159</v>
          </cell>
          <cell r="N42">
            <v>-7.4754290099700853</v>
          </cell>
        </row>
        <row r="44">
          <cell r="G44">
            <v>120</v>
          </cell>
          <cell r="H44">
            <v>237.60695177299732</v>
          </cell>
          <cell r="I44">
            <v>1216.79</v>
          </cell>
          <cell r="J44">
            <v>2591.2954127729977</v>
          </cell>
          <cell r="K44">
            <v>-10.114379452147134</v>
          </cell>
          <cell r="L44">
            <v>-37.493386515523085</v>
          </cell>
          <cell r="M44">
            <v>-8.8628054877505207</v>
          </cell>
          <cell r="N44">
            <v>-31.28088027257435</v>
          </cell>
        </row>
        <row r="45">
          <cell r="G45">
            <v>110</v>
          </cell>
          <cell r="H45">
            <v>216.27399834520617</v>
          </cell>
          <cell r="I45">
            <v>967.95699999999999</v>
          </cell>
          <cell r="J45">
            <v>2016.3954513452061</v>
          </cell>
          <cell r="K45">
            <v>31.432736310085687</v>
          </cell>
          <cell r="L45">
            <v>22.637564200916842</v>
          </cell>
          <cell r="M45">
            <v>0.41287292124189889</v>
          </cell>
          <cell r="N45">
            <v>-15.345672360345986</v>
          </cell>
        </row>
        <row r="46">
          <cell r="H46">
            <v>1050</v>
          </cell>
          <cell r="J46">
            <v>11761.355936</v>
          </cell>
          <cell r="L46">
            <v>-9.8803255267863364</v>
          </cell>
          <cell r="N46">
            <v>-13.987779069122951</v>
          </cell>
        </row>
        <row r="47">
          <cell r="H47">
            <v>650</v>
          </cell>
          <cell r="J47">
            <v>5596.8734430000004</v>
          </cell>
          <cell r="L47">
            <v>30.675938804039703</v>
          </cell>
          <cell r="N47">
            <v>-10.011481763948467</v>
          </cell>
        </row>
        <row r="48">
          <cell r="H48">
            <v>170</v>
          </cell>
          <cell r="J48">
            <v>1523.717328</v>
          </cell>
          <cell r="L48">
            <v>40.782302743663223</v>
          </cell>
          <cell r="N48">
            <v>4.9435934083610107</v>
          </cell>
        </row>
        <row r="50">
          <cell r="G50">
            <v>450</v>
          </cell>
          <cell r="H50">
            <v>174.05572889534028</v>
          </cell>
          <cell r="I50">
            <v>3931.8290000000002</v>
          </cell>
          <cell r="J50">
            <v>1524.5758318953401</v>
          </cell>
          <cell r="K50">
            <v>78.937825070382218</v>
          </cell>
          <cell r="L50">
            <v>73.536646079587001</v>
          </cell>
          <cell r="M50">
            <v>-0.6712560630557789</v>
          </cell>
          <cell r="N50">
            <v>-17.486905065710516</v>
          </cell>
        </row>
        <row r="51">
          <cell r="G51">
            <v>1100</v>
          </cell>
          <cell r="H51">
            <v>600</v>
          </cell>
          <cell r="I51">
            <v>11710.165000000001</v>
          </cell>
          <cell r="J51">
            <v>9091.8328099999999</v>
          </cell>
          <cell r="K51">
            <v>14.140326192299483</v>
          </cell>
          <cell r="L51">
            <v>-25.772324948437841</v>
          </cell>
          <cell r="M51">
            <v>9.1101905152621185</v>
          </cell>
          <cell r="N51">
            <v>-18.158737742407084</v>
          </cell>
        </row>
        <row r="52">
          <cell r="H52">
            <v>650</v>
          </cell>
          <cell r="J52">
            <v>5007.0510140000006</v>
          </cell>
          <cell r="L52">
            <v>28.946995111670986</v>
          </cell>
          <cell r="N52">
            <v>0.80719499092971603</v>
          </cell>
        </row>
        <row r="53">
          <cell r="G53">
            <v>165</v>
          </cell>
          <cell r="H53">
            <v>687.9738515202389</v>
          </cell>
          <cell r="I53">
            <v>1617.749</v>
          </cell>
          <cell r="J53">
            <v>6940.4178745202389</v>
          </cell>
          <cell r="K53">
            <v>5.3316990960625077</v>
          </cell>
          <cell r="L53">
            <v>-0.52697540939026055</v>
          </cell>
          <cell r="M53">
            <v>-9.9695028632804394</v>
          </cell>
          <cell r="N53">
            <v>-19.164131033521087</v>
          </cell>
        </row>
        <row r="54">
          <cell r="H54">
            <v>260</v>
          </cell>
          <cell r="J54">
            <v>2070.987893</v>
          </cell>
          <cell r="L54">
            <v>47.442403113824781</v>
          </cell>
          <cell r="N54">
            <v>11.145229938488583</v>
          </cell>
        </row>
        <row r="55">
          <cell r="H55">
            <v>7900</v>
          </cell>
          <cell r="J55">
            <v>79188.694822999998</v>
          </cell>
          <cell r="L55">
            <v>39.951339719913619</v>
          </cell>
          <cell r="N55">
            <v>4.0615270802255594</v>
          </cell>
        </row>
        <row r="56">
          <cell r="H56">
            <v>160</v>
          </cell>
          <cell r="J56">
            <v>1709.8514</v>
          </cell>
          <cell r="L56">
            <v>-8.063743428891982</v>
          </cell>
          <cell r="N56">
            <v>-21.608818284916282</v>
          </cell>
        </row>
        <row r="57">
          <cell r="H57">
            <v>1000</v>
          </cell>
          <cell r="J57">
            <v>8107.4225990000004</v>
          </cell>
          <cell r="L57">
            <v>-48.382295115455761</v>
          </cell>
          <cell r="N57">
            <v>-58.876423925112775</v>
          </cell>
        </row>
        <row r="58">
          <cell r="H58">
            <v>260</v>
          </cell>
          <cell r="J58">
            <v>2047.1645179999998</v>
          </cell>
          <cell r="L58">
            <v>24.942815835663822</v>
          </cell>
          <cell r="N58">
            <v>-3.0394908858331604</v>
          </cell>
        </row>
        <row r="59">
          <cell r="H59">
            <v>3600</v>
          </cell>
          <cell r="J59">
            <v>37525.658060000002</v>
          </cell>
          <cell r="L59">
            <v>-5.115106173321962</v>
          </cell>
          <cell r="N59">
            <v>-9.8099773093763076</v>
          </cell>
        </row>
        <row r="60">
          <cell r="H60">
            <v>260</v>
          </cell>
          <cell r="J60">
            <v>2340.429678</v>
          </cell>
          <cell r="L60">
            <v>24.903171818527767</v>
          </cell>
          <cell r="N60">
            <v>4.8757191570575742</v>
          </cell>
        </row>
        <row r="61">
          <cell r="H61">
            <v>647.88759816365109</v>
          </cell>
          <cell r="J61">
            <v>6432.6538281636513</v>
          </cell>
          <cell r="L61">
            <v>-35.27367648981928</v>
          </cell>
          <cell r="N61">
            <v>-26.490514169407092</v>
          </cell>
        </row>
        <row r="62">
          <cell r="G62">
            <v>8000</v>
          </cell>
          <cell r="H62">
            <v>197.88759816365106</v>
          </cell>
          <cell r="I62">
            <v>111778</v>
          </cell>
          <cell r="J62">
            <v>2659.4536361636515</v>
          </cell>
          <cell r="K62">
            <v>-64.759261706532754</v>
          </cell>
          <cell r="L62">
            <v>-57.670227061045956</v>
          </cell>
          <cell r="M62">
            <v>-26.23715660201799</v>
          </cell>
          <cell r="N62">
            <v>-21.881418218107186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zoomScalePageLayoutView="90" workbookViewId="0">
      <selection activeCell="H14" sqref="H14"/>
    </sheetView>
  </sheetViews>
  <sheetFormatPr defaultColWidth="11.42578125" defaultRowHeight="12.75"/>
  <cols>
    <col min="1" max="1" width="2.7109375" style="4" customWidth="1"/>
    <col min="2" max="2" width="37.7109375" style="4" customWidth="1"/>
    <col min="3" max="4" width="15.140625" style="4" customWidth="1"/>
    <col min="5" max="5" width="16.7109375" style="4" customWidth="1"/>
    <col min="6" max="16384" width="11.42578125" style="4"/>
  </cols>
  <sheetData>
    <row r="1" spans="1:8" ht="21" customHeight="1">
      <c r="A1" s="1" t="s">
        <v>17</v>
      </c>
      <c r="B1" s="2"/>
      <c r="C1" s="2"/>
      <c r="D1" s="2"/>
      <c r="E1" s="2"/>
      <c r="F1" s="3"/>
      <c r="G1" s="3"/>
      <c r="H1" s="3"/>
    </row>
    <row r="2" spans="1:8" ht="21" customHeight="1">
      <c r="A2" s="5"/>
      <c r="B2" s="5"/>
      <c r="C2" s="5"/>
      <c r="D2" s="5"/>
      <c r="E2" s="5"/>
      <c r="F2" s="3"/>
      <c r="G2" s="3"/>
      <c r="H2" s="3"/>
    </row>
    <row r="3" spans="1:8" ht="21" customHeight="1">
      <c r="A3" s="6"/>
      <c r="B3" s="6"/>
      <c r="C3" s="7"/>
      <c r="D3" s="6"/>
      <c r="E3" s="8" t="s">
        <v>0</v>
      </c>
      <c r="F3" s="9"/>
    </row>
    <row r="4" spans="1:8" ht="18" customHeight="1">
      <c r="A4" s="10"/>
      <c r="B4" s="10"/>
      <c r="C4" s="11" t="s">
        <v>1</v>
      </c>
      <c r="D4" s="11" t="s">
        <v>2</v>
      </c>
      <c r="E4" s="11" t="s">
        <v>3</v>
      </c>
      <c r="F4" s="9"/>
    </row>
    <row r="5" spans="1:8" ht="18" customHeight="1">
      <c r="A5" s="12"/>
      <c r="B5" s="12"/>
      <c r="C5" s="13" t="s">
        <v>4</v>
      </c>
      <c r="D5" s="13" t="s">
        <v>5</v>
      </c>
      <c r="E5" s="13" t="s">
        <v>6</v>
      </c>
      <c r="F5" s="9"/>
    </row>
    <row r="6" spans="1:8" ht="18" customHeight="1">
      <c r="A6" s="12"/>
      <c r="B6" s="12"/>
      <c r="C6" s="14"/>
      <c r="D6" s="14"/>
      <c r="E6" s="14" t="s">
        <v>7</v>
      </c>
      <c r="F6" s="9"/>
    </row>
    <row r="7" spans="1:8" ht="15">
      <c r="A7" s="12"/>
      <c r="B7" s="12"/>
      <c r="C7" s="12"/>
      <c r="D7" s="12"/>
      <c r="E7" s="15"/>
      <c r="F7" s="9"/>
    </row>
    <row r="8" spans="1:8" ht="21.75" customHeight="1">
      <c r="A8" s="16" t="s">
        <v>8</v>
      </c>
      <c r="B8" s="17"/>
      <c r="C8" s="18">
        <f>C9+C10</f>
        <v>1339.5</v>
      </c>
      <c r="D8" s="18">
        <f>D9+D10</f>
        <v>1385.8</v>
      </c>
      <c r="E8" s="19">
        <f>D8/C8*100</f>
        <v>103.45651362448673</v>
      </c>
      <c r="F8" s="20"/>
    </row>
    <row r="9" spans="1:8" ht="21.75" customHeight="1">
      <c r="A9" s="21"/>
      <c r="B9" s="22" t="s">
        <v>9</v>
      </c>
      <c r="C9" s="23">
        <v>980.4</v>
      </c>
      <c r="D9" s="23">
        <v>991.8</v>
      </c>
      <c r="E9" s="24">
        <f t="shared" ref="E9:E10" si="0">D9/C9*100</f>
        <v>101.16279069767442</v>
      </c>
      <c r="F9" s="20"/>
    </row>
    <row r="10" spans="1:8" ht="21.75" customHeight="1">
      <c r="A10" s="21"/>
      <c r="B10" s="22" t="s">
        <v>10</v>
      </c>
      <c r="C10" s="23">
        <v>359.1</v>
      </c>
      <c r="D10" s="23">
        <v>394</v>
      </c>
      <c r="E10" s="24">
        <f t="shared" si="0"/>
        <v>109.71874129768867</v>
      </c>
      <c r="F10" s="20"/>
    </row>
    <row r="11" spans="1:8" ht="21.75" customHeight="1">
      <c r="A11" s="32" t="s">
        <v>18</v>
      </c>
      <c r="B11" s="33"/>
      <c r="C11" s="34">
        <v>647.95611000000008</v>
      </c>
      <c r="D11" s="34">
        <v>708.84562000000005</v>
      </c>
      <c r="E11" s="35">
        <v>109.39716580494934</v>
      </c>
      <c r="F11" s="20"/>
    </row>
    <row r="12" spans="1:8" ht="21.75" customHeight="1">
      <c r="A12" s="16" t="s">
        <v>11</v>
      </c>
      <c r="B12" s="26"/>
      <c r="C12" s="25"/>
      <c r="D12" s="25"/>
      <c r="E12" s="24"/>
      <c r="F12" s="20"/>
      <c r="H12" s="20"/>
    </row>
    <row r="13" spans="1:8" ht="21.75" customHeight="1">
      <c r="A13" s="26"/>
      <c r="B13" s="27" t="s">
        <v>12</v>
      </c>
      <c r="C13" s="25">
        <v>76.357669211724073</v>
      </c>
      <c r="D13" s="25">
        <v>74.845060000000004</v>
      </c>
      <c r="E13" s="24">
        <f>D13/C13*100</f>
        <v>98.019047428582567</v>
      </c>
      <c r="F13" s="20"/>
      <c r="H13" s="20"/>
    </row>
    <row r="14" spans="1:8" ht="21.75" customHeight="1">
      <c r="A14" s="26"/>
      <c r="B14" s="27" t="s">
        <v>13</v>
      </c>
      <c r="C14" s="25">
        <v>14.979848897202064</v>
      </c>
      <c r="D14" s="25">
        <v>13.586740000000002</v>
      </c>
      <c r="E14" s="24">
        <f t="shared" ref="E14:E17" si="1">D14/C14*100</f>
        <v>90.700113821159661</v>
      </c>
      <c r="F14" s="20"/>
    </row>
    <row r="15" spans="1:8" ht="21.75" customHeight="1">
      <c r="A15" s="26"/>
      <c r="B15" s="27" t="s">
        <v>14</v>
      </c>
      <c r="C15" s="25">
        <v>2.3296173668873297</v>
      </c>
      <c r="D15" s="25">
        <v>2.4171999999999998</v>
      </c>
      <c r="E15" s="24">
        <f t="shared" si="1"/>
        <v>103.75952868301681</v>
      </c>
      <c r="F15" s="20"/>
    </row>
    <row r="16" spans="1:8" ht="21.75" customHeight="1">
      <c r="A16" s="26"/>
      <c r="B16" s="27" t="s">
        <v>15</v>
      </c>
      <c r="C16" s="25">
        <v>4.546555300408726</v>
      </c>
      <c r="D16" s="25">
        <v>4.4057200000000005</v>
      </c>
      <c r="E16" s="24">
        <f t="shared" si="1"/>
        <v>96.902373531098036</v>
      </c>
      <c r="F16" s="20"/>
    </row>
    <row r="17" spans="1:6" ht="21.75" customHeight="1">
      <c r="A17" s="28"/>
      <c r="B17" s="21" t="s">
        <v>16</v>
      </c>
      <c r="C17" s="25">
        <v>132.83374973476273</v>
      </c>
      <c r="D17" s="25">
        <v>133.71438000000001</v>
      </c>
      <c r="E17" s="24">
        <f t="shared" si="1"/>
        <v>100.66295671619274</v>
      </c>
      <c r="F17" s="20"/>
    </row>
    <row r="18" spans="1:6" ht="20.100000000000001" customHeight="1">
      <c r="A18" s="29"/>
      <c r="B18" s="29"/>
      <c r="C18" s="29"/>
      <c r="D18" s="29"/>
      <c r="E18" s="30"/>
      <c r="F18" s="9"/>
    </row>
    <row r="19" spans="1:6" ht="20.100000000000001" customHeight="1">
      <c r="A19" s="28"/>
      <c r="B19" s="28"/>
      <c r="C19" s="28"/>
      <c r="D19" s="28"/>
      <c r="E19" s="31"/>
      <c r="F19" s="9"/>
    </row>
    <row r="20" spans="1:6" ht="20.100000000000001" customHeight="1">
      <c r="A20" s="29"/>
      <c r="B20" s="29"/>
      <c r="C20" s="29"/>
      <c r="D20" s="29"/>
      <c r="E20" s="29"/>
    </row>
    <row r="21" spans="1:6" ht="20.100000000000001" customHeight="1">
      <c r="A21" s="31"/>
      <c r="B21" s="31"/>
      <c r="C21" s="31"/>
      <c r="D21" s="31"/>
      <c r="E21" s="31"/>
    </row>
    <row r="22" spans="1:6" ht="20.100000000000001" customHeight="1">
      <c r="A22" s="31"/>
      <c r="B22" s="31"/>
      <c r="C22" s="31"/>
      <c r="D22" s="31"/>
      <c r="E22" s="31"/>
    </row>
    <row r="23" spans="1:6" ht="20.100000000000001" customHeight="1">
      <c r="A23" s="28"/>
      <c r="B23" s="28"/>
      <c r="C23" s="28"/>
      <c r="D23" s="28"/>
      <c r="E23" s="31"/>
    </row>
    <row r="24" spans="1:6">
      <c r="A24" s="28"/>
      <c r="B24" s="28"/>
      <c r="C24" s="28"/>
      <c r="D24" s="28"/>
      <c r="E24" s="31"/>
    </row>
    <row r="25" spans="1:6">
      <c r="A25" s="28"/>
      <c r="B25" s="28"/>
      <c r="C25" s="28"/>
      <c r="D25" s="28"/>
      <c r="E25" s="31"/>
    </row>
    <row r="26" spans="1:6">
      <c r="A26" s="28"/>
      <c r="B26" s="28"/>
      <c r="C26" s="28"/>
      <c r="D26" s="28"/>
      <c r="E26" s="31"/>
    </row>
    <row r="27" spans="1:6">
      <c r="A27" s="28"/>
      <c r="B27" s="28"/>
      <c r="C27" s="28"/>
      <c r="D27" s="28"/>
      <c r="E27" s="31"/>
    </row>
    <row r="28" spans="1:6">
      <c r="A28" s="28"/>
      <c r="B28" s="28"/>
      <c r="C28" s="28"/>
      <c r="D28" s="28"/>
      <c r="E28" s="31"/>
    </row>
    <row r="29" spans="1:6">
      <c r="A29" s="28"/>
      <c r="B29" s="28"/>
      <c r="C29" s="28"/>
      <c r="D29" s="28"/>
      <c r="E29" s="31"/>
    </row>
    <row r="30" spans="1:6">
      <c r="A30" s="28"/>
      <c r="B30" s="28"/>
      <c r="C30" s="28"/>
      <c r="D30" s="28"/>
      <c r="E30" s="31"/>
    </row>
    <row r="31" spans="1:6">
      <c r="A31" s="28"/>
      <c r="B31" s="28"/>
      <c r="C31" s="28"/>
      <c r="D31" s="28"/>
      <c r="E31" s="31"/>
    </row>
    <row r="32" spans="1:6">
      <c r="A32" s="28"/>
      <c r="B32" s="28"/>
      <c r="C32" s="28"/>
      <c r="D32" s="28"/>
      <c r="E32" s="31"/>
    </row>
    <row r="33" spans="1:5">
      <c r="A33" s="28"/>
      <c r="B33" s="28"/>
      <c r="C33" s="28"/>
      <c r="D33" s="28"/>
      <c r="E33" s="31"/>
    </row>
    <row r="34" spans="1:5">
      <c r="A34" s="28"/>
      <c r="B34" s="28"/>
      <c r="C34" s="28"/>
      <c r="D34" s="28"/>
      <c r="E34" s="31"/>
    </row>
    <row r="35" spans="1:5">
      <c r="A35" s="28"/>
      <c r="B35" s="28"/>
      <c r="C35" s="28"/>
      <c r="D35" s="28"/>
      <c r="E35" s="31"/>
    </row>
    <row r="36" spans="1:5">
      <c r="A36" s="28"/>
      <c r="B36" s="28"/>
      <c r="C36" s="28"/>
      <c r="D36" s="28"/>
      <c r="E36" s="31"/>
    </row>
    <row r="37" spans="1:5">
      <c r="A37" s="28"/>
      <c r="B37" s="28"/>
      <c r="C37" s="28"/>
      <c r="D37" s="28"/>
      <c r="E37" s="31"/>
    </row>
    <row r="38" spans="1:5">
      <c r="A38" s="28"/>
      <c r="B38" s="28"/>
      <c r="C38" s="28"/>
      <c r="D38" s="28"/>
      <c r="E38" s="31"/>
    </row>
    <row r="39" spans="1:5">
      <c r="A39" s="28"/>
      <c r="B39" s="28"/>
      <c r="C39" s="28"/>
      <c r="D39" s="28"/>
      <c r="E39" s="31"/>
    </row>
  </sheetData>
  <pageMargins left="0.86614173228346503" right="0.24" top="0.74803149606299202" bottom="0.511811023622047" header="0.43307086614173201" footer="0.31496062992126"/>
  <pageSetup paperSize="9" firstPageNumber="28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workbookViewId="0">
      <selection activeCell="B18" sqref="B18"/>
    </sheetView>
  </sheetViews>
  <sheetFormatPr defaultColWidth="14.7109375" defaultRowHeight="16.5" customHeight="1"/>
  <cols>
    <col min="1" max="1" width="49.5703125" style="38" customWidth="1"/>
    <col min="2" max="2" width="9.85546875" style="38" customWidth="1"/>
    <col min="3" max="5" width="10.42578125" style="38" customWidth="1"/>
    <col min="6" max="16384" width="14.7109375" style="38"/>
  </cols>
  <sheetData>
    <row r="1" spans="1:109" ht="20.100000000000001" customHeight="1">
      <c r="A1" s="36" t="s">
        <v>19</v>
      </c>
      <c r="B1" s="37"/>
      <c r="C1" s="37"/>
      <c r="D1" s="37"/>
      <c r="E1" s="37"/>
    </row>
    <row r="2" spans="1:109" ht="15" customHeight="1">
      <c r="A2" s="39"/>
      <c r="B2" s="39"/>
      <c r="C2" s="39"/>
      <c r="D2" s="39"/>
      <c r="E2" s="39"/>
    </row>
    <row r="3" spans="1:109" ht="15" customHeight="1">
      <c r="A3" s="40"/>
      <c r="B3" s="41"/>
      <c r="C3" s="42"/>
      <c r="D3" s="43"/>
      <c r="E3" s="44" t="s">
        <v>20</v>
      </c>
    </row>
    <row r="4" spans="1:109" ht="15" customHeight="1">
      <c r="A4" s="45"/>
      <c r="B4" s="46" t="s">
        <v>21</v>
      </c>
      <c r="C4" s="46" t="s">
        <v>22</v>
      </c>
      <c r="D4" s="46" t="s">
        <v>22</v>
      </c>
      <c r="E4" s="46" t="s">
        <v>23</v>
      </c>
    </row>
    <row r="5" spans="1:109" ht="15" customHeight="1">
      <c r="A5" s="47"/>
      <c r="B5" s="48" t="s">
        <v>24</v>
      </c>
      <c r="C5" s="48" t="s">
        <v>24</v>
      </c>
      <c r="D5" s="48" t="s">
        <v>24</v>
      </c>
      <c r="E5" s="48" t="s">
        <v>24</v>
      </c>
    </row>
    <row r="6" spans="1:109" ht="15" customHeight="1">
      <c r="A6" s="47"/>
      <c r="B6" s="48" t="s">
        <v>25</v>
      </c>
      <c r="C6" s="48" t="s">
        <v>25</v>
      </c>
      <c r="D6" s="48" t="s">
        <v>25</v>
      </c>
      <c r="E6" s="48" t="s">
        <v>25</v>
      </c>
    </row>
    <row r="7" spans="1:109" ht="15" customHeight="1">
      <c r="A7" s="47"/>
      <c r="B7" s="48" t="s">
        <v>26</v>
      </c>
      <c r="C7" s="48" t="s">
        <v>27</v>
      </c>
      <c r="D7" s="48" t="s">
        <v>26</v>
      </c>
      <c r="E7" s="48" t="s">
        <v>28</v>
      </c>
    </row>
    <row r="8" spans="1:109" ht="15" customHeight="1">
      <c r="A8" s="47"/>
      <c r="B8" s="49" t="s">
        <v>29</v>
      </c>
      <c r="C8" s="49" t="s">
        <v>30</v>
      </c>
      <c r="D8" s="49" t="s">
        <v>29</v>
      </c>
      <c r="E8" s="49" t="s">
        <v>29</v>
      </c>
    </row>
    <row r="9" spans="1:109" ht="15.6" customHeight="1">
      <c r="A9" s="47"/>
      <c r="B9" s="50"/>
      <c r="C9" s="50"/>
      <c r="D9" s="51"/>
      <c r="E9" s="50"/>
    </row>
    <row r="10" spans="1:109" s="54" customFormat="1" ht="15.6" customHeight="1">
      <c r="A10" s="52" t="s">
        <v>31</v>
      </c>
      <c r="B10" s="53">
        <v>104.37931593842492</v>
      </c>
      <c r="C10" s="53">
        <v>103</v>
      </c>
      <c r="D10" s="53">
        <v>105.78591536663707</v>
      </c>
      <c r="E10" s="53">
        <v>101.04009347720564</v>
      </c>
    </row>
    <row r="11" spans="1:109" s="59" customFormat="1" ht="15" customHeight="1">
      <c r="A11" s="55" t="s">
        <v>32</v>
      </c>
      <c r="B11" s="56">
        <v>99.19</v>
      </c>
      <c r="C11" s="56">
        <v>102.33</v>
      </c>
      <c r="D11" s="57">
        <v>96.18</v>
      </c>
      <c r="E11" s="56">
        <v>97.22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</row>
    <row r="12" spans="1:109" ht="15" customHeight="1">
      <c r="A12" s="60" t="s">
        <v>33</v>
      </c>
      <c r="B12" s="61">
        <v>102.62</v>
      </c>
      <c r="C12" s="61">
        <v>102.09</v>
      </c>
      <c r="D12" s="62">
        <v>99.26</v>
      </c>
      <c r="E12" s="61">
        <v>99.43</v>
      </c>
    </row>
    <row r="13" spans="1:109" ht="15" customHeight="1">
      <c r="A13" s="60" t="s">
        <v>34</v>
      </c>
      <c r="B13" s="61">
        <v>95.85</v>
      </c>
      <c r="C13" s="61">
        <v>99.66</v>
      </c>
      <c r="D13" s="62">
        <v>89.49</v>
      </c>
      <c r="E13" s="61">
        <v>95.77</v>
      </c>
    </row>
    <row r="14" spans="1:109" ht="15" customHeight="1">
      <c r="A14" s="60" t="s">
        <v>35</v>
      </c>
      <c r="B14" s="61">
        <v>92.05</v>
      </c>
      <c r="C14" s="61">
        <v>121.35</v>
      </c>
      <c r="D14" s="62">
        <v>147.41999999999999</v>
      </c>
      <c r="E14" s="61">
        <v>111.05</v>
      </c>
    </row>
    <row r="15" spans="1:109" s="63" customFormat="1" ht="15" customHeight="1">
      <c r="A15" s="60" t="s">
        <v>36</v>
      </c>
      <c r="B15" s="61">
        <v>97.39</v>
      </c>
      <c r="C15" s="61">
        <v>104.26</v>
      </c>
      <c r="D15" s="62">
        <v>99.5</v>
      </c>
      <c r="E15" s="61">
        <v>101.28</v>
      </c>
    </row>
    <row r="16" spans="1:109" s="63" customFormat="1" ht="15" customHeight="1">
      <c r="A16" s="60" t="s">
        <v>37</v>
      </c>
      <c r="B16" s="61">
        <v>125.33</v>
      </c>
      <c r="C16" s="61">
        <v>117.52</v>
      </c>
      <c r="D16" s="62">
        <v>134.05000000000001</v>
      </c>
      <c r="E16" s="61">
        <v>91.48</v>
      </c>
    </row>
    <row r="17" spans="1:109" ht="15" customHeight="1">
      <c r="A17" s="64" t="s">
        <v>38</v>
      </c>
      <c r="B17" s="56">
        <v>104.45837946478061</v>
      </c>
      <c r="C17" s="56">
        <v>103.89</v>
      </c>
      <c r="D17" s="57">
        <v>106.3255558699868</v>
      </c>
      <c r="E17" s="56">
        <v>101.05369101422562</v>
      </c>
    </row>
    <row r="18" spans="1:109" ht="15" customHeight="1">
      <c r="A18" s="60" t="s">
        <v>39</v>
      </c>
      <c r="B18" s="61">
        <v>108.47</v>
      </c>
      <c r="C18" s="61">
        <v>103.81</v>
      </c>
      <c r="D18" s="62">
        <v>110.67948697559648</v>
      </c>
      <c r="E18" s="61">
        <v>106.21811206671012</v>
      </c>
    </row>
    <row r="19" spans="1:109" ht="15" customHeight="1">
      <c r="A19" s="60" t="s">
        <v>40</v>
      </c>
      <c r="B19" s="61">
        <v>109.89</v>
      </c>
      <c r="C19" s="61">
        <v>108.67</v>
      </c>
      <c r="D19" s="62">
        <v>108.060719788105</v>
      </c>
      <c r="E19" s="61">
        <v>104.60391198793862</v>
      </c>
    </row>
    <row r="20" spans="1:109" ht="15" customHeight="1">
      <c r="A20" s="60" t="s">
        <v>41</v>
      </c>
      <c r="B20" s="61">
        <v>111.13</v>
      </c>
      <c r="C20" s="61">
        <v>100.96</v>
      </c>
      <c r="D20" s="62">
        <v>118.35</v>
      </c>
      <c r="E20" s="61">
        <v>110.47</v>
      </c>
    </row>
    <row r="21" spans="1:109" ht="15" customHeight="1">
      <c r="A21" s="60" t="s">
        <v>42</v>
      </c>
      <c r="B21" s="61">
        <v>117.29</v>
      </c>
      <c r="C21" s="61">
        <v>103.84</v>
      </c>
      <c r="D21" s="62">
        <v>118.23565789698091</v>
      </c>
      <c r="E21" s="61">
        <v>105.91303241033658</v>
      </c>
    </row>
    <row r="22" spans="1:109" ht="15" customHeight="1">
      <c r="A22" s="60" t="s">
        <v>43</v>
      </c>
      <c r="B22" s="61">
        <v>107.45</v>
      </c>
      <c r="C22" s="61">
        <v>102.63</v>
      </c>
      <c r="D22" s="62">
        <v>102.45</v>
      </c>
      <c r="E22" s="61">
        <v>98.72</v>
      </c>
    </row>
    <row r="23" spans="1:109" ht="15" customHeight="1">
      <c r="A23" s="60" t="s">
        <v>44</v>
      </c>
      <c r="B23" s="61">
        <v>105.73</v>
      </c>
      <c r="C23" s="61">
        <v>104.01</v>
      </c>
      <c r="D23" s="62">
        <v>110.29</v>
      </c>
      <c r="E23" s="61">
        <v>99.91</v>
      </c>
    </row>
    <row r="24" spans="1:109" ht="39.75" customHeight="1">
      <c r="A24" s="60" t="s">
        <v>45</v>
      </c>
      <c r="B24" s="65">
        <v>96.05</v>
      </c>
      <c r="C24" s="65">
        <v>102.06</v>
      </c>
      <c r="D24" s="66">
        <v>105.33</v>
      </c>
      <c r="E24" s="65">
        <v>97.86</v>
      </c>
    </row>
    <row r="25" spans="1:109" ht="15" customHeight="1">
      <c r="A25" s="60" t="s">
        <v>46</v>
      </c>
      <c r="B25" s="61">
        <v>114.34</v>
      </c>
      <c r="C25" s="61">
        <v>99.64</v>
      </c>
      <c r="D25" s="62">
        <v>106.63</v>
      </c>
      <c r="E25" s="61">
        <v>99.02</v>
      </c>
    </row>
    <row r="26" spans="1:109" ht="15" customHeight="1">
      <c r="A26" s="60" t="s">
        <v>47</v>
      </c>
      <c r="B26" s="61">
        <v>104.19</v>
      </c>
      <c r="C26" s="61">
        <v>101.87</v>
      </c>
      <c r="D26" s="62">
        <v>103.6</v>
      </c>
      <c r="E26" s="61">
        <v>102.47</v>
      </c>
    </row>
    <row r="27" spans="1:109" ht="15" customHeight="1">
      <c r="A27" s="60" t="s">
        <v>48</v>
      </c>
      <c r="B27" s="61">
        <v>78.61</v>
      </c>
      <c r="C27" s="61">
        <v>129.66</v>
      </c>
      <c r="D27" s="62">
        <v>100.92</v>
      </c>
      <c r="E27" s="61">
        <v>101.06</v>
      </c>
    </row>
    <row r="28" spans="1:109" ht="15" customHeight="1">
      <c r="A28" s="60" t="s">
        <v>49</v>
      </c>
      <c r="B28" s="61">
        <v>129.9</v>
      </c>
      <c r="C28" s="61">
        <v>105.38</v>
      </c>
      <c r="D28" s="62">
        <v>112.9</v>
      </c>
      <c r="E28" s="61">
        <v>108.59</v>
      </c>
    </row>
    <row r="29" spans="1:109" ht="15" customHeight="1">
      <c r="A29" s="60" t="s">
        <v>50</v>
      </c>
      <c r="B29" s="61">
        <v>103.34</v>
      </c>
      <c r="C29" s="61">
        <v>101.35</v>
      </c>
      <c r="D29" s="62">
        <v>109.8</v>
      </c>
      <c r="E29" s="61">
        <v>100.77</v>
      </c>
    </row>
    <row r="30" spans="1:109" s="67" customFormat="1" ht="15" customHeight="1">
      <c r="A30" s="60" t="s">
        <v>51</v>
      </c>
      <c r="B30" s="61">
        <v>121.5</v>
      </c>
      <c r="C30" s="61">
        <v>103.04</v>
      </c>
      <c r="D30" s="62">
        <v>127.74</v>
      </c>
      <c r="E30" s="61">
        <v>111.81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</row>
    <row r="31" spans="1:109" ht="15" customHeight="1">
      <c r="A31" s="60" t="s">
        <v>52</v>
      </c>
      <c r="B31" s="61">
        <v>95.51</v>
      </c>
      <c r="C31" s="61">
        <v>105.26</v>
      </c>
      <c r="D31" s="62">
        <v>98.34</v>
      </c>
      <c r="E31" s="61">
        <v>96.13</v>
      </c>
    </row>
    <row r="32" spans="1:109" ht="15" customHeight="1">
      <c r="A32" s="60" t="s">
        <v>53</v>
      </c>
      <c r="B32" s="61">
        <v>103.97</v>
      </c>
      <c r="C32" s="61">
        <v>107.18</v>
      </c>
      <c r="D32" s="62">
        <v>126</v>
      </c>
      <c r="E32" s="61">
        <v>104.09090909090909</v>
      </c>
    </row>
    <row r="33" spans="1:5" ht="27" customHeight="1">
      <c r="A33" s="60" t="s">
        <v>54</v>
      </c>
      <c r="B33" s="65">
        <v>115.65</v>
      </c>
      <c r="C33" s="65">
        <v>97.83</v>
      </c>
      <c r="D33" s="66">
        <v>111.9</v>
      </c>
      <c r="E33" s="65">
        <v>108.35</v>
      </c>
    </row>
    <row r="34" spans="1:5" ht="27" customHeight="1">
      <c r="A34" s="60" t="s">
        <v>55</v>
      </c>
      <c r="B34" s="65">
        <v>103.38</v>
      </c>
      <c r="C34" s="65">
        <v>100.34</v>
      </c>
      <c r="D34" s="66">
        <v>103.35</v>
      </c>
      <c r="E34" s="65">
        <v>98.695218464912173</v>
      </c>
    </row>
    <row r="35" spans="1:5" ht="15" customHeight="1">
      <c r="A35" s="60" t="s">
        <v>56</v>
      </c>
      <c r="B35" s="61">
        <v>99.28</v>
      </c>
      <c r="C35" s="61">
        <v>100.81</v>
      </c>
      <c r="D35" s="62">
        <v>97.73</v>
      </c>
      <c r="E35" s="61">
        <v>102.58</v>
      </c>
    </row>
    <row r="36" spans="1:5" ht="15" customHeight="1">
      <c r="A36" s="60" t="s">
        <v>57</v>
      </c>
      <c r="B36" s="61">
        <v>109.51</v>
      </c>
      <c r="C36" s="61">
        <v>112.66</v>
      </c>
      <c r="D36" s="62">
        <v>108.05</v>
      </c>
      <c r="E36" s="61">
        <v>99.11</v>
      </c>
    </row>
    <row r="37" spans="1:5" ht="15" customHeight="1">
      <c r="A37" s="60" t="s">
        <v>58</v>
      </c>
      <c r="B37" s="61">
        <v>102.57</v>
      </c>
      <c r="C37" s="61">
        <v>108.21</v>
      </c>
      <c r="D37" s="62">
        <v>101.62</v>
      </c>
      <c r="E37" s="61">
        <v>96.371606949583708</v>
      </c>
    </row>
    <row r="38" spans="1:5" ht="15" customHeight="1">
      <c r="A38" s="60" t="s">
        <v>59</v>
      </c>
      <c r="B38" s="61">
        <v>87.83</v>
      </c>
      <c r="C38" s="61">
        <v>104.52</v>
      </c>
      <c r="D38" s="62">
        <v>81.84</v>
      </c>
      <c r="E38" s="61">
        <v>90.96</v>
      </c>
    </row>
    <row r="39" spans="1:5" ht="15" customHeight="1">
      <c r="A39" s="60" t="s">
        <v>60</v>
      </c>
      <c r="B39" s="61">
        <v>127.62</v>
      </c>
      <c r="C39" s="61">
        <v>114.15</v>
      </c>
      <c r="D39" s="62">
        <v>128.44999999999999</v>
      </c>
      <c r="E39" s="61">
        <v>107.06818181818184</v>
      </c>
    </row>
    <row r="40" spans="1:5" ht="15" customHeight="1">
      <c r="A40" s="60" t="s">
        <v>61</v>
      </c>
      <c r="B40" s="61">
        <v>100.5</v>
      </c>
      <c r="C40" s="61">
        <v>104.84</v>
      </c>
      <c r="D40" s="62">
        <v>104.03</v>
      </c>
      <c r="E40" s="61">
        <v>99.35</v>
      </c>
    </row>
    <row r="41" spans="1:5" ht="15" customHeight="1">
      <c r="A41" s="60" t="s">
        <v>62</v>
      </c>
      <c r="B41" s="61">
        <v>97.12</v>
      </c>
      <c r="C41" s="61">
        <v>121.6</v>
      </c>
      <c r="D41" s="62">
        <v>110.38</v>
      </c>
      <c r="E41" s="61">
        <v>104.91</v>
      </c>
    </row>
    <row r="42" spans="1:5" s="63" customFormat="1" ht="15" customHeight="1">
      <c r="A42" s="68" t="s">
        <v>63</v>
      </c>
      <c r="B42" s="56">
        <v>107.42</v>
      </c>
      <c r="C42" s="56">
        <v>97.47</v>
      </c>
      <c r="D42" s="57">
        <v>109.24</v>
      </c>
      <c r="E42" s="56">
        <v>103.2</v>
      </c>
    </row>
    <row r="43" spans="1:5" s="63" customFormat="1" ht="27" customHeight="1">
      <c r="A43" s="68" t="s">
        <v>64</v>
      </c>
      <c r="B43" s="56">
        <v>105.83</v>
      </c>
      <c r="C43" s="56">
        <v>99.42</v>
      </c>
      <c r="D43" s="57">
        <v>103.33</v>
      </c>
      <c r="E43" s="56">
        <v>104.93</v>
      </c>
    </row>
    <row r="44" spans="1:5" s="63" customFormat="1" ht="15" customHeight="1">
      <c r="A44" s="60" t="s">
        <v>65</v>
      </c>
      <c r="B44" s="61">
        <v>103.03</v>
      </c>
      <c r="C44" s="61">
        <v>100.04</v>
      </c>
      <c r="D44" s="62">
        <v>103.18</v>
      </c>
      <c r="E44" s="61">
        <v>104.86</v>
      </c>
    </row>
    <row r="45" spans="1:5" s="63" customFormat="1" ht="15" customHeight="1">
      <c r="A45" s="60" t="s">
        <v>66</v>
      </c>
      <c r="B45" s="61">
        <v>94.06</v>
      </c>
      <c r="C45" s="61">
        <v>97.33</v>
      </c>
      <c r="D45" s="62">
        <v>99.26</v>
      </c>
      <c r="E45" s="61">
        <v>102.37</v>
      </c>
    </row>
    <row r="46" spans="1:5" ht="27" customHeight="1">
      <c r="A46" s="60" t="s">
        <v>67</v>
      </c>
      <c r="B46" s="65">
        <v>111.79</v>
      </c>
      <c r="C46" s="65">
        <v>98.92</v>
      </c>
      <c r="D46" s="66">
        <v>104.14</v>
      </c>
      <c r="E46" s="65">
        <v>105.44</v>
      </c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10" workbookViewId="0">
      <selection activeCell="M26" sqref="M26"/>
    </sheetView>
  </sheetViews>
  <sheetFormatPr defaultRowHeight="18" customHeight="1"/>
  <cols>
    <col min="1" max="1" width="22.42578125" style="74" customWidth="1"/>
    <col min="2" max="2" width="12.28515625" style="106" customWidth="1"/>
    <col min="3" max="3" width="9.5703125" style="74" customWidth="1"/>
    <col min="4" max="5" width="9.85546875" style="74" customWidth="1"/>
    <col min="6" max="6" width="12.7109375" style="74" customWidth="1"/>
    <col min="7" max="7" width="13" style="74" customWidth="1"/>
    <col min="8" max="242" width="9.140625" style="74"/>
    <col min="243" max="243" width="33.85546875" style="74" customWidth="1"/>
    <col min="244" max="244" width="10.28515625" style="74" bestFit="1" customWidth="1"/>
    <col min="245" max="245" width="7.85546875" style="74" bestFit="1" customWidth="1"/>
    <col min="246" max="246" width="7" style="74" bestFit="1" customWidth="1"/>
    <col min="247" max="247" width="7.5703125" style="74" bestFit="1" customWidth="1"/>
    <col min="248" max="249" width="10.7109375" style="74" customWidth="1"/>
    <col min="250" max="498" width="9.140625" style="74"/>
    <col min="499" max="499" width="33.85546875" style="74" customWidth="1"/>
    <col min="500" max="500" width="10.28515625" style="74" bestFit="1" customWidth="1"/>
    <col min="501" max="501" width="7.85546875" style="74" bestFit="1" customWidth="1"/>
    <col min="502" max="502" width="7" style="74" bestFit="1" customWidth="1"/>
    <col min="503" max="503" width="7.5703125" style="74" bestFit="1" customWidth="1"/>
    <col min="504" max="505" width="10.7109375" style="74" customWidth="1"/>
    <col min="506" max="754" width="9.140625" style="74"/>
    <col min="755" max="755" width="33.85546875" style="74" customWidth="1"/>
    <col min="756" max="756" width="10.28515625" style="74" bestFit="1" customWidth="1"/>
    <col min="757" max="757" width="7.85546875" style="74" bestFit="1" customWidth="1"/>
    <col min="758" max="758" width="7" style="74" bestFit="1" customWidth="1"/>
    <col min="759" max="759" width="7.5703125" style="74" bestFit="1" customWidth="1"/>
    <col min="760" max="761" width="10.7109375" style="74" customWidth="1"/>
    <col min="762" max="1010" width="9.140625" style="74"/>
    <col min="1011" max="1011" width="33.85546875" style="74" customWidth="1"/>
    <col min="1012" max="1012" width="10.28515625" style="74" bestFit="1" customWidth="1"/>
    <col min="1013" max="1013" width="7.85546875" style="74" bestFit="1" customWidth="1"/>
    <col min="1014" max="1014" width="7" style="74" bestFit="1" customWidth="1"/>
    <col min="1015" max="1015" width="7.5703125" style="74" bestFit="1" customWidth="1"/>
    <col min="1016" max="1017" width="10.7109375" style="74" customWidth="1"/>
    <col min="1018" max="1266" width="9.140625" style="74"/>
    <col min="1267" max="1267" width="33.85546875" style="74" customWidth="1"/>
    <col min="1268" max="1268" width="10.28515625" style="74" bestFit="1" customWidth="1"/>
    <col min="1269" max="1269" width="7.85546875" style="74" bestFit="1" customWidth="1"/>
    <col min="1270" max="1270" width="7" style="74" bestFit="1" customWidth="1"/>
    <col min="1271" max="1271" width="7.5703125" style="74" bestFit="1" customWidth="1"/>
    <col min="1272" max="1273" width="10.7109375" style="74" customWidth="1"/>
    <col min="1274" max="1522" width="9.140625" style="74"/>
    <col min="1523" max="1523" width="33.85546875" style="74" customWidth="1"/>
    <col min="1524" max="1524" width="10.28515625" style="74" bestFit="1" customWidth="1"/>
    <col min="1525" max="1525" width="7.85546875" style="74" bestFit="1" customWidth="1"/>
    <col min="1526" max="1526" width="7" style="74" bestFit="1" customWidth="1"/>
    <col min="1527" max="1527" width="7.5703125" style="74" bestFit="1" customWidth="1"/>
    <col min="1528" max="1529" width="10.7109375" style="74" customWidth="1"/>
    <col min="1530" max="1778" width="9.140625" style="74"/>
    <col min="1779" max="1779" width="33.85546875" style="74" customWidth="1"/>
    <col min="1780" max="1780" width="10.28515625" style="74" bestFit="1" customWidth="1"/>
    <col min="1781" max="1781" width="7.85546875" style="74" bestFit="1" customWidth="1"/>
    <col min="1782" max="1782" width="7" style="74" bestFit="1" customWidth="1"/>
    <col min="1783" max="1783" width="7.5703125" style="74" bestFit="1" customWidth="1"/>
    <col min="1784" max="1785" width="10.7109375" style="74" customWidth="1"/>
    <col min="1786" max="2034" width="9.140625" style="74"/>
    <col min="2035" max="2035" width="33.85546875" style="74" customWidth="1"/>
    <col min="2036" max="2036" width="10.28515625" style="74" bestFit="1" customWidth="1"/>
    <col min="2037" max="2037" width="7.85546875" style="74" bestFit="1" customWidth="1"/>
    <col min="2038" max="2038" width="7" style="74" bestFit="1" customWidth="1"/>
    <col min="2039" max="2039" width="7.5703125" style="74" bestFit="1" customWidth="1"/>
    <col min="2040" max="2041" width="10.7109375" style="74" customWidth="1"/>
    <col min="2042" max="2290" width="9.140625" style="74"/>
    <col min="2291" max="2291" width="33.85546875" style="74" customWidth="1"/>
    <col min="2292" max="2292" width="10.28515625" style="74" bestFit="1" customWidth="1"/>
    <col min="2293" max="2293" width="7.85546875" style="74" bestFit="1" customWidth="1"/>
    <col min="2294" max="2294" width="7" style="74" bestFit="1" customWidth="1"/>
    <col min="2295" max="2295" width="7.5703125" style="74" bestFit="1" customWidth="1"/>
    <col min="2296" max="2297" width="10.7109375" style="74" customWidth="1"/>
    <col min="2298" max="2546" width="9.140625" style="74"/>
    <col min="2547" max="2547" width="33.85546875" style="74" customWidth="1"/>
    <col min="2548" max="2548" width="10.28515625" style="74" bestFit="1" customWidth="1"/>
    <col min="2549" max="2549" width="7.85546875" style="74" bestFit="1" customWidth="1"/>
    <col min="2550" max="2550" width="7" style="74" bestFit="1" customWidth="1"/>
    <col min="2551" max="2551" width="7.5703125" style="74" bestFit="1" customWidth="1"/>
    <col min="2552" max="2553" width="10.7109375" style="74" customWidth="1"/>
    <col min="2554" max="2802" width="9.140625" style="74"/>
    <col min="2803" max="2803" width="33.85546875" style="74" customWidth="1"/>
    <col min="2804" max="2804" width="10.28515625" style="74" bestFit="1" customWidth="1"/>
    <col min="2805" max="2805" width="7.85546875" style="74" bestFit="1" customWidth="1"/>
    <col min="2806" max="2806" width="7" style="74" bestFit="1" customWidth="1"/>
    <col min="2807" max="2807" width="7.5703125" style="74" bestFit="1" customWidth="1"/>
    <col min="2808" max="2809" width="10.7109375" style="74" customWidth="1"/>
    <col min="2810" max="3058" width="9.140625" style="74"/>
    <col min="3059" max="3059" width="33.85546875" style="74" customWidth="1"/>
    <col min="3060" max="3060" width="10.28515625" style="74" bestFit="1" customWidth="1"/>
    <col min="3061" max="3061" width="7.85546875" style="74" bestFit="1" customWidth="1"/>
    <col min="3062" max="3062" width="7" style="74" bestFit="1" customWidth="1"/>
    <col min="3063" max="3063" width="7.5703125" style="74" bestFit="1" customWidth="1"/>
    <col min="3064" max="3065" width="10.7109375" style="74" customWidth="1"/>
    <col min="3066" max="3314" width="9.140625" style="74"/>
    <col min="3315" max="3315" width="33.85546875" style="74" customWidth="1"/>
    <col min="3316" max="3316" width="10.28515625" style="74" bestFit="1" customWidth="1"/>
    <col min="3317" max="3317" width="7.85546875" style="74" bestFit="1" customWidth="1"/>
    <col min="3318" max="3318" width="7" style="74" bestFit="1" customWidth="1"/>
    <col min="3319" max="3319" width="7.5703125" style="74" bestFit="1" customWidth="1"/>
    <col min="3320" max="3321" width="10.7109375" style="74" customWidth="1"/>
    <col min="3322" max="3570" width="9.140625" style="74"/>
    <col min="3571" max="3571" width="33.85546875" style="74" customWidth="1"/>
    <col min="3572" max="3572" width="10.28515625" style="74" bestFit="1" customWidth="1"/>
    <col min="3573" max="3573" width="7.85546875" style="74" bestFit="1" customWidth="1"/>
    <col min="3574" max="3574" width="7" style="74" bestFit="1" customWidth="1"/>
    <col min="3575" max="3575" width="7.5703125" style="74" bestFit="1" customWidth="1"/>
    <col min="3576" max="3577" width="10.7109375" style="74" customWidth="1"/>
    <col min="3578" max="3826" width="9.140625" style="74"/>
    <col min="3827" max="3827" width="33.85546875" style="74" customWidth="1"/>
    <col min="3828" max="3828" width="10.28515625" style="74" bestFit="1" customWidth="1"/>
    <col min="3829" max="3829" width="7.85546875" style="74" bestFit="1" customWidth="1"/>
    <col min="3830" max="3830" width="7" style="74" bestFit="1" customWidth="1"/>
    <col min="3831" max="3831" width="7.5703125" style="74" bestFit="1" customWidth="1"/>
    <col min="3832" max="3833" width="10.7109375" style="74" customWidth="1"/>
    <col min="3834" max="4082" width="9.140625" style="74"/>
    <col min="4083" max="4083" width="33.85546875" style="74" customWidth="1"/>
    <col min="4084" max="4084" width="10.28515625" style="74" bestFit="1" customWidth="1"/>
    <col min="4085" max="4085" width="7.85546875" style="74" bestFit="1" customWidth="1"/>
    <col min="4086" max="4086" width="7" style="74" bestFit="1" customWidth="1"/>
    <col min="4087" max="4087" width="7.5703125" style="74" bestFit="1" customWidth="1"/>
    <col min="4088" max="4089" width="10.7109375" style="74" customWidth="1"/>
    <col min="4090" max="4338" width="9.140625" style="74"/>
    <col min="4339" max="4339" width="33.85546875" style="74" customWidth="1"/>
    <col min="4340" max="4340" width="10.28515625" style="74" bestFit="1" customWidth="1"/>
    <col min="4341" max="4341" width="7.85546875" style="74" bestFit="1" customWidth="1"/>
    <col min="4342" max="4342" width="7" style="74" bestFit="1" customWidth="1"/>
    <col min="4343" max="4343" width="7.5703125" style="74" bestFit="1" customWidth="1"/>
    <col min="4344" max="4345" width="10.7109375" style="74" customWidth="1"/>
    <col min="4346" max="4594" width="9.140625" style="74"/>
    <col min="4595" max="4595" width="33.85546875" style="74" customWidth="1"/>
    <col min="4596" max="4596" width="10.28515625" style="74" bestFit="1" customWidth="1"/>
    <col min="4597" max="4597" width="7.85546875" style="74" bestFit="1" customWidth="1"/>
    <col min="4598" max="4598" width="7" style="74" bestFit="1" customWidth="1"/>
    <col min="4599" max="4599" width="7.5703125" style="74" bestFit="1" customWidth="1"/>
    <col min="4600" max="4601" width="10.7109375" style="74" customWidth="1"/>
    <col min="4602" max="4850" width="9.140625" style="74"/>
    <col min="4851" max="4851" width="33.85546875" style="74" customWidth="1"/>
    <col min="4852" max="4852" width="10.28515625" style="74" bestFit="1" customWidth="1"/>
    <col min="4853" max="4853" width="7.85546875" style="74" bestFit="1" customWidth="1"/>
    <col min="4854" max="4854" width="7" style="74" bestFit="1" customWidth="1"/>
    <col min="4855" max="4855" width="7.5703125" style="74" bestFit="1" customWidth="1"/>
    <col min="4856" max="4857" width="10.7109375" style="74" customWidth="1"/>
    <col min="4858" max="5106" width="9.140625" style="74"/>
    <col min="5107" max="5107" width="33.85546875" style="74" customWidth="1"/>
    <col min="5108" max="5108" width="10.28515625" style="74" bestFit="1" customWidth="1"/>
    <col min="5109" max="5109" width="7.85546875" style="74" bestFit="1" customWidth="1"/>
    <col min="5110" max="5110" width="7" style="74" bestFit="1" customWidth="1"/>
    <col min="5111" max="5111" width="7.5703125" style="74" bestFit="1" customWidth="1"/>
    <col min="5112" max="5113" width="10.7109375" style="74" customWidth="1"/>
    <col min="5114" max="5362" width="9.140625" style="74"/>
    <col min="5363" max="5363" width="33.85546875" style="74" customWidth="1"/>
    <col min="5364" max="5364" width="10.28515625" style="74" bestFit="1" customWidth="1"/>
    <col min="5365" max="5365" width="7.85546875" style="74" bestFit="1" customWidth="1"/>
    <col min="5366" max="5366" width="7" style="74" bestFit="1" customWidth="1"/>
    <col min="5367" max="5367" width="7.5703125" style="74" bestFit="1" customWidth="1"/>
    <col min="5368" max="5369" width="10.7109375" style="74" customWidth="1"/>
    <col min="5370" max="5618" width="9.140625" style="74"/>
    <col min="5619" max="5619" width="33.85546875" style="74" customWidth="1"/>
    <col min="5620" max="5620" width="10.28515625" style="74" bestFit="1" customWidth="1"/>
    <col min="5621" max="5621" width="7.85546875" style="74" bestFit="1" customWidth="1"/>
    <col min="5622" max="5622" width="7" style="74" bestFit="1" customWidth="1"/>
    <col min="5623" max="5623" width="7.5703125" style="74" bestFit="1" customWidth="1"/>
    <col min="5624" max="5625" width="10.7109375" style="74" customWidth="1"/>
    <col min="5626" max="5874" width="9.140625" style="74"/>
    <col min="5875" max="5875" width="33.85546875" style="74" customWidth="1"/>
    <col min="5876" max="5876" width="10.28515625" style="74" bestFit="1" customWidth="1"/>
    <col min="5877" max="5877" width="7.85546875" style="74" bestFit="1" customWidth="1"/>
    <col min="5878" max="5878" width="7" style="74" bestFit="1" customWidth="1"/>
    <col min="5879" max="5879" width="7.5703125" style="74" bestFit="1" customWidth="1"/>
    <col min="5880" max="5881" width="10.7109375" style="74" customWidth="1"/>
    <col min="5882" max="6130" width="9.140625" style="74"/>
    <col min="6131" max="6131" width="33.85546875" style="74" customWidth="1"/>
    <col min="6132" max="6132" width="10.28515625" style="74" bestFit="1" customWidth="1"/>
    <col min="6133" max="6133" width="7.85546875" style="74" bestFit="1" customWidth="1"/>
    <col min="6134" max="6134" width="7" style="74" bestFit="1" customWidth="1"/>
    <col min="6135" max="6135" width="7.5703125" style="74" bestFit="1" customWidth="1"/>
    <col min="6136" max="6137" width="10.7109375" style="74" customWidth="1"/>
    <col min="6138" max="6386" width="9.140625" style="74"/>
    <col min="6387" max="6387" width="33.85546875" style="74" customWidth="1"/>
    <col min="6388" max="6388" width="10.28515625" style="74" bestFit="1" customWidth="1"/>
    <col min="6389" max="6389" width="7.85546875" style="74" bestFit="1" customWidth="1"/>
    <col min="6390" max="6390" width="7" style="74" bestFit="1" customWidth="1"/>
    <col min="6391" max="6391" width="7.5703125" style="74" bestFit="1" customWidth="1"/>
    <col min="6392" max="6393" width="10.7109375" style="74" customWidth="1"/>
    <col min="6394" max="6642" width="9.140625" style="74"/>
    <col min="6643" max="6643" width="33.85546875" style="74" customWidth="1"/>
    <col min="6644" max="6644" width="10.28515625" style="74" bestFit="1" customWidth="1"/>
    <col min="6645" max="6645" width="7.85546875" style="74" bestFit="1" customWidth="1"/>
    <col min="6646" max="6646" width="7" style="74" bestFit="1" customWidth="1"/>
    <col min="6647" max="6647" width="7.5703125" style="74" bestFit="1" customWidth="1"/>
    <col min="6648" max="6649" width="10.7109375" style="74" customWidth="1"/>
    <col min="6650" max="6898" width="9.140625" style="74"/>
    <col min="6899" max="6899" width="33.85546875" style="74" customWidth="1"/>
    <col min="6900" max="6900" width="10.28515625" style="74" bestFit="1" customWidth="1"/>
    <col min="6901" max="6901" width="7.85546875" style="74" bestFit="1" customWidth="1"/>
    <col min="6902" max="6902" width="7" style="74" bestFit="1" customWidth="1"/>
    <col min="6903" max="6903" width="7.5703125" style="74" bestFit="1" customWidth="1"/>
    <col min="6904" max="6905" width="10.7109375" style="74" customWidth="1"/>
    <col min="6906" max="7154" width="9.140625" style="74"/>
    <col min="7155" max="7155" width="33.85546875" style="74" customWidth="1"/>
    <col min="7156" max="7156" width="10.28515625" style="74" bestFit="1" customWidth="1"/>
    <col min="7157" max="7157" width="7.85546875" style="74" bestFit="1" customWidth="1"/>
    <col min="7158" max="7158" width="7" style="74" bestFit="1" customWidth="1"/>
    <col min="7159" max="7159" width="7.5703125" style="74" bestFit="1" customWidth="1"/>
    <col min="7160" max="7161" width="10.7109375" style="74" customWidth="1"/>
    <col min="7162" max="7410" width="9.140625" style="74"/>
    <col min="7411" max="7411" width="33.85546875" style="74" customWidth="1"/>
    <col min="7412" max="7412" width="10.28515625" style="74" bestFit="1" customWidth="1"/>
    <col min="7413" max="7413" width="7.85546875" style="74" bestFit="1" customWidth="1"/>
    <col min="7414" max="7414" width="7" style="74" bestFit="1" customWidth="1"/>
    <col min="7415" max="7415" width="7.5703125" style="74" bestFit="1" customWidth="1"/>
    <col min="7416" max="7417" width="10.7109375" style="74" customWidth="1"/>
    <col min="7418" max="7666" width="9.140625" style="74"/>
    <col min="7667" max="7667" width="33.85546875" style="74" customWidth="1"/>
    <col min="7668" max="7668" width="10.28515625" style="74" bestFit="1" customWidth="1"/>
    <col min="7669" max="7669" width="7.85546875" style="74" bestFit="1" customWidth="1"/>
    <col min="7670" max="7670" width="7" style="74" bestFit="1" customWidth="1"/>
    <col min="7671" max="7671" width="7.5703125" style="74" bestFit="1" customWidth="1"/>
    <col min="7672" max="7673" width="10.7109375" style="74" customWidth="1"/>
    <col min="7674" max="7922" width="9.140625" style="74"/>
    <col min="7923" max="7923" width="33.85546875" style="74" customWidth="1"/>
    <col min="7924" max="7924" width="10.28515625" style="74" bestFit="1" customWidth="1"/>
    <col min="7925" max="7925" width="7.85546875" style="74" bestFit="1" customWidth="1"/>
    <col min="7926" max="7926" width="7" style="74" bestFit="1" customWidth="1"/>
    <col min="7927" max="7927" width="7.5703125" style="74" bestFit="1" customWidth="1"/>
    <col min="7928" max="7929" width="10.7109375" style="74" customWidth="1"/>
    <col min="7930" max="8178" width="9.140625" style="74"/>
    <col min="8179" max="8179" width="33.85546875" style="74" customWidth="1"/>
    <col min="8180" max="8180" width="10.28515625" style="74" bestFit="1" customWidth="1"/>
    <col min="8181" max="8181" width="7.85546875" style="74" bestFit="1" customWidth="1"/>
    <col min="8182" max="8182" width="7" style="74" bestFit="1" customWidth="1"/>
    <col min="8183" max="8183" width="7.5703125" style="74" bestFit="1" customWidth="1"/>
    <col min="8184" max="8185" width="10.7109375" style="74" customWidth="1"/>
    <col min="8186" max="8434" width="9.140625" style="74"/>
    <col min="8435" max="8435" width="33.85546875" style="74" customWidth="1"/>
    <col min="8436" max="8436" width="10.28515625" style="74" bestFit="1" customWidth="1"/>
    <col min="8437" max="8437" width="7.85546875" style="74" bestFit="1" customWidth="1"/>
    <col min="8438" max="8438" width="7" style="74" bestFit="1" customWidth="1"/>
    <col min="8439" max="8439" width="7.5703125" style="74" bestFit="1" customWidth="1"/>
    <col min="8440" max="8441" width="10.7109375" style="74" customWidth="1"/>
    <col min="8442" max="8690" width="9.140625" style="74"/>
    <col min="8691" max="8691" width="33.85546875" style="74" customWidth="1"/>
    <col min="8692" max="8692" width="10.28515625" style="74" bestFit="1" customWidth="1"/>
    <col min="8693" max="8693" width="7.85546875" style="74" bestFit="1" customWidth="1"/>
    <col min="8694" max="8694" width="7" style="74" bestFit="1" customWidth="1"/>
    <col min="8695" max="8695" width="7.5703125" style="74" bestFit="1" customWidth="1"/>
    <col min="8696" max="8697" width="10.7109375" style="74" customWidth="1"/>
    <col min="8698" max="8946" width="9.140625" style="74"/>
    <col min="8947" max="8947" width="33.85546875" style="74" customWidth="1"/>
    <col min="8948" max="8948" width="10.28515625" style="74" bestFit="1" customWidth="1"/>
    <col min="8949" max="8949" width="7.85546875" style="74" bestFit="1" customWidth="1"/>
    <col min="8950" max="8950" width="7" style="74" bestFit="1" customWidth="1"/>
    <col min="8951" max="8951" width="7.5703125" style="74" bestFit="1" customWidth="1"/>
    <col min="8952" max="8953" width="10.7109375" style="74" customWidth="1"/>
    <col min="8954" max="9202" width="9.140625" style="74"/>
    <col min="9203" max="9203" width="33.85546875" style="74" customWidth="1"/>
    <col min="9204" max="9204" width="10.28515625" style="74" bestFit="1" customWidth="1"/>
    <col min="9205" max="9205" width="7.85546875" style="74" bestFit="1" customWidth="1"/>
    <col min="9206" max="9206" width="7" style="74" bestFit="1" customWidth="1"/>
    <col min="9207" max="9207" width="7.5703125" style="74" bestFit="1" customWidth="1"/>
    <col min="9208" max="9209" width="10.7109375" style="74" customWidth="1"/>
    <col min="9210" max="9458" width="9.140625" style="74"/>
    <col min="9459" max="9459" width="33.85546875" style="74" customWidth="1"/>
    <col min="9460" max="9460" width="10.28515625" style="74" bestFit="1" customWidth="1"/>
    <col min="9461" max="9461" width="7.85546875" style="74" bestFit="1" customWidth="1"/>
    <col min="9462" max="9462" width="7" style="74" bestFit="1" customWidth="1"/>
    <col min="9463" max="9463" width="7.5703125" style="74" bestFit="1" customWidth="1"/>
    <col min="9464" max="9465" width="10.7109375" style="74" customWidth="1"/>
    <col min="9466" max="9714" width="9.140625" style="74"/>
    <col min="9715" max="9715" width="33.85546875" style="74" customWidth="1"/>
    <col min="9716" max="9716" width="10.28515625" style="74" bestFit="1" customWidth="1"/>
    <col min="9717" max="9717" width="7.85546875" style="74" bestFit="1" customWidth="1"/>
    <col min="9718" max="9718" width="7" style="74" bestFit="1" customWidth="1"/>
    <col min="9719" max="9719" width="7.5703125" style="74" bestFit="1" customWidth="1"/>
    <col min="9720" max="9721" width="10.7109375" style="74" customWidth="1"/>
    <col min="9722" max="9970" width="9.140625" style="74"/>
    <col min="9971" max="9971" width="33.85546875" style="74" customWidth="1"/>
    <col min="9972" max="9972" width="10.28515625" style="74" bestFit="1" customWidth="1"/>
    <col min="9973" max="9973" width="7.85546875" style="74" bestFit="1" customWidth="1"/>
    <col min="9974" max="9974" width="7" style="74" bestFit="1" customWidth="1"/>
    <col min="9975" max="9975" width="7.5703125" style="74" bestFit="1" customWidth="1"/>
    <col min="9976" max="9977" width="10.7109375" style="74" customWidth="1"/>
    <col min="9978" max="10226" width="9.140625" style="74"/>
    <col min="10227" max="10227" width="33.85546875" style="74" customWidth="1"/>
    <col min="10228" max="10228" width="10.28515625" style="74" bestFit="1" customWidth="1"/>
    <col min="10229" max="10229" width="7.85546875" style="74" bestFit="1" customWidth="1"/>
    <col min="10230" max="10230" width="7" style="74" bestFit="1" customWidth="1"/>
    <col min="10231" max="10231" width="7.5703125" style="74" bestFit="1" customWidth="1"/>
    <col min="10232" max="10233" width="10.7109375" style="74" customWidth="1"/>
    <col min="10234" max="10482" width="9.140625" style="74"/>
    <col min="10483" max="10483" width="33.85546875" style="74" customWidth="1"/>
    <col min="10484" max="10484" width="10.28515625" style="74" bestFit="1" customWidth="1"/>
    <col min="10485" max="10485" width="7.85546875" style="74" bestFit="1" customWidth="1"/>
    <col min="10486" max="10486" width="7" style="74" bestFit="1" customWidth="1"/>
    <col min="10487" max="10487" width="7.5703125" style="74" bestFit="1" customWidth="1"/>
    <col min="10488" max="10489" width="10.7109375" style="74" customWidth="1"/>
    <col min="10490" max="10738" width="9.140625" style="74"/>
    <col min="10739" max="10739" width="33.85546875" style="74" customWidth="1"/>
    <col min="10740" max="10740" width="10.28515625" style="74" bestFit="1" customWidth="1"/>
    <col min="10741" max="10741" width="7.85546875" style="74" bestFit="1" customWidth="1"/>
    <col min="10742" max="10742" width="7" style="74" bestFit="1" customWidth="1"/>
    <col min="10743" max="10743" width="7.5703125" style="74" bestFit="1" customWidth="1"/>
    <col min="10744" max="10745" width="10.7109375" style="74" customWidth="1"/>
    <col min="10746" max="10994" width="9.140625" style="74"/>
    <col min="10995" max="10995" width="33.85546875" style="74" customWidth="1"/>
    <col min="10996" max="10996" width="10.28515625" style="74" bestFit="1" customWidth="1"/>
    <col min="10997" max="10997" width="7.85546875" style="74" bestFit="1" customWidth="1"/>
    <col min="10998" max="10998" width="7" style="74" bestFit="1" customWidth="1"/>
    <col min="10999" max="10999" width="7.5703125" style="74" bestFit="1" customWidth="1"/>
    <col min="11000" max="11001" width="10.7109375" style="74" customWidth="1"/>
    <col min="11002" max="11250" width="9.140625" style="74"/>
    <col min="11251" max="11251" width="33.85546875" style="74" customWidth="1"/>
    <col min="11252" max="11252" width="10.28515625" style="74" bestFit="1" customWidth="1"/>
    <col min="11253" max="11253" width="7.85546875" style="74" bestFit="1" customWidth="1"/>
    <col min="11254" max="11254" width="7" style="74" bestFit="1" customWidth="1"/>
    <col min="11255" max="11255" width="7.5703125" style="74" bestFit="1" customWidth="1"/>
    <col min="11256" max="11257" width="10.7109375" style="74" customWidth="1"/>
    <col min="11258" max="11506" width="9.140625" style="74"/>
    <col min="11507" max="11507" width="33.85546875" style="74" customWidth="1"/>
    <col min="11508" max="11508" width="10.28515625" style="74" bestFit="1" customWidth="1"/>
    <col min="11509" max="11509" width="7.85546875" style="74" bestFit="1" customWidth="1"/>
    <col min="11510" max="11510" width="7" style="74" bestFit="1" customWidth="1"/>
    <col min="11511" max="11511" width="7.5703125" style="74" bestFit="1" customWidth="1"/>
    <col min="11512" max="11513" width="10.7109375" style="74" customWidth="1"/>
    <col min="11514" max="11762" width="9.140625" style="74"/>
    <col min="11763" max="11763" width="33.85546875" style="74" customWidth="1"/>
    <col min="11764" max="11764" width="10.28515625" style="74" bestFit="1" customWidth="1"/>
    <col min="11765" max="11765" width="7.85546875" style="74" bestFit="1" customWidth="1"/>
    <col min="11766" max="11766" width="7" style="74" bestFit="1" customWidth="1"/>
    <col min="11767" max="11767" width="7.5703125" style="74" bestFit="1" customWidth="1"/>
    <col min="11768" max="11769" width="10.7109375" style="74" customWidth="1"/>
    <col min="11770" max="12018" width="9.140625" style="74"/>
    <col min="12019" max="12019" width="33.85546875" style="74" customWidth="1"/>
    <col min="12020" max="12020" width="10.28515625" style="74" bestFit="1" customWidth="1"/>
    <col min="12021" max="12021" width="7.85546875" style="74" bestFit="1" customWidth="1"/>
    <col min="12022" max="12022" width="7" style="74" bestFit="1" customWidth="1"/>
    <col min="12023" max="12023" width="7.5703125" style="74" bestFit="1" customWidth="1"/>
    <col min="12024" max="12025" width="10.7109375" style="74" customWidth="1"/>
    <col min="12026" max="12274" width="9.140625" style="74"/>
    <col min="12275" max="12275" width="33.85546875" style="74" customWidth="1"/>
    <col min="12276" max="12276" width="10.28515625" style="74" bestFit="1" customWidth="1"/>
    <col min="12277" max="12277" width="7.85546875" style="74" bestFit="1" customWidth="1"/>
    <col min="12278" max="12278" width="7" style="74" bestFit="1" customWidth="1"/>
    <col min="12279" max="12279" width="7.5703125" style="74" bestFit="1" customWidth="1"/>
    <col min="12280" max="12281" width="10.7109375" style="74" customWidth="1"/>
    <col min="12282" max="12530" width="9.140625" style="74"/>
    <col min="12531" max="12531" width="33.85546875" style="74" customWidth="1"/>
    <col min="12532" max="12532" width="10.28515625" style="74" bestFit="1" customWidth="1"/>
    <col min="12533" max="12533" width="7.85546875" style="74" bestFit="1" customWidth="1"/>
    <col min="12534" max="12534" width="7" style="74" bestFit="1" customWidth="1"/>
    <col min="12535" max="12535" width="7.5703125" style="74" bestFit="1" customWidth="1"/>
    <col min="12536" max="12537" width="10.7109375" style="74" customWidth="1"/>
    <col min="12538" max="12786" width="9.140625" style="74"/>
    <col min="12787" max="12787" width="33.85546875" style="74" customWidth="1"/>
    <col min="12788" max="12788" width="10.28515625" style="74" bestFit="1" customWidth="1"/>
    <col min="12789" max="12789" width="7.85546875" style="74" bestFit="1" customWidth="1"/>
    <col min="12790" max="12790" width="7" style="74" bestFit="1" customWidth="1"/>
    <col min="12791" max="12791" width="7.5703125" style="74" bestFit="1" customWidth="1"/>
    <col min="12792" max="12793" width="10.7109375" style="74" customWidth="1"/>
    <col min="12794" max="13042" width="9.140625" style="74"/>
    <col min="13043" max="13043" width="33.85546875" style="74" customWidth="1"/>
    <col min="13044" max="13044" width="10.28515625" style="74" bestFit="1" customWidth="1"/>
    <col min="13045" max="13045" width="7.85546875" style="74" bestFit="1" customWidth="1"/>
    <col min="13046" max="13046" width="7" style="74" bestFit="1" customWidth="1"/>
    <col min="13047" max="13047" width="7.5703125" style="74" bestFit="1" customWidth="1"/>
    <col min="13048" max="13049" width="10.7109375" style="74" customWidth="1"/>
    <col min="13050" max="13298" width="9.140625" style="74"/>
    <col min="13299" max="13299" width="33.85546875" style="74" customWidth="1"/>
    <col min="13300" max="13300" width="10.28515625" style="74" bestFit="1" customWidth="1"/>
    <col min="13301" max="13301" width="7.85546875" style="74" bestFit="1" customWidth="1"/>
    <col min="13302" max="13302" width="7" style="74" bestFit="1" customWidth="1"/>
    <col min="13303" max="13303" width="7.5703125" style="74" bestFit="1" customWidth="1"/>
    <col min="13304" max="13305" width="10.7109375" style="74" customWidth="1"/>
    <col min="13306" max="13554" width="9.140625" style="74"/>
    <col min="13555" max="13555" width="33.85546875" style="74" customWidth="1"/>
    <col min="13556" max="13556" width="10.28515625" style="74" bestFit="1" customWidth="1"/>
    <col min="13557" max="13557" width="7.85546875" style="74" bestFit="1" customWidth="1"/>
    <col min="13558" max="13558" width="7" style="74" bestFit="1" customWidth="1"/>
    <col min="13559" max="13559" width="7.5703125" style="74" bestFit="1" customWidth="1"/>
    <col min="13560" max="13561" width="10.7109375" style="74" customWidth="1"/>
    <col min="13562" max="13810" width="9.140625" style="74"/>
    <col min="13811" max="13811" width="33.85546875" style="74" customWidth="1"/>
    <col min="13812" max="13812" width="10.28515625" style="74" bestFit="1" customWidth="1"/>
    <col min="13813" max="13813" width="7.85546875" style="74" bestFit="1" customWidth="1"/>
    <col min="13814" max="13814" width="7" style="74" bestFit="1" customWidth="1"/>
    <col min="13815" max="13815" width="7.5703125" style="74" bestFit="1" customWidth="1"/>
    <col min="13816" max="13817" width="10.7109375" style="74" customWidth="1"/>
    <col min="13818" max="14066" width="9.140625" style="74"/>
    <col min="14067" max="14067" width="33.85546875" style="74" customWidth="1"/>
    <col min="14068" max="14068" width="10.28515625" style="74" bestFit="1" customWidth="1"/>
    <col min="14069" max="14069" width="7.85546875" style="74" bestFit="1" customWidth="1"/>
    <col min="14070" max="14070" width="7" style="74" bestFit="1" customWidth="1"/>
    <col min="14071" max="14071" width="7.5703125" style="74" bestFit="1" customWidth="1"/>
    <col min="14072" max="14073" width="10.7109375" style="74" customWidth="1"/>
    <col min="14074" max="14322" width="9.140625" style="74"/>
    <col min="14323" max="14323" width="33.85546875" style="74" customWidth="1"/>
    <col min="14324" max="14324" width="10.28515625" style="74" bestFit="1" customWidth="1"/>
    <col min="14325" max="14325" width="7.85546875" style="74" bestFit="1" customWidth="1"/>
    <col min="14326" max="14326" width="7" style="74" bestFit="1" customWidth="1"/>
    <col min="14327" max="14327" width="7.5703125" style="74" bestFit="1" customWidth="1"/>
    <col min="14328" max="14329" width="10.7109375" style="74" customWidth="1"/>
    <col min="14330" max="14578" width="9.140625" style="74"/>
    <col min="14579" max="14579" width="33.85546875" style="74" customWidth="1"/>
    <col min="14580" max="14580" width="10.28515625" style="74" bestFit="1" customWidth="1"/>
    <col min="14581" max="14581" width="7.85546875" style="74" bestFit="1" customWidth="1"/>
    <col min="14582" max="14582" width="7" style="74" bestFit="1" customWidth="1"/>
    <col min="14583" max="14583" width="7.5703125" style="74" bestFit="1" customWidth="1"/>
    <col min="14584" max="14585" width="10.7109375" style="74" customWidth="1"/>
    <col min="14586" max="14834" width="9.140625" style="74"/>
    <col min="14835" max="14835" width="33.85546875" style="74" customWidth="1"/>
    <col min="14836" max="14836" width="10.28515625" style="74" bestFit="1" customWidth="1"/>
    <col min="14837" max="14837" width="7.85546875" style="74" bestFit="1" customWidth="1"/>
    <col min="14838" max="14838" width="7" style="74" bestFit="1" customWidth="1"/>
    <col min="14839" max="14839" width="7.5703125" style="74" bestFit="1" customWidth="1"/>
    <col min="14840" max="14841" width="10.7109375" style="74" customWidth="1"/>
    <col min="14842" max="15090" width="9.140625" style="74"/>
    <col min="15091" max="15091" width="33.85546875" style="74" customWidth="1"/>
    <col min="15092" max="15092" width="10.28515625" style="74" bestFit="1" customWidth="1"/>
    <col min="15093" max="15093" width="7.85546875" style="74" bestFit="1" customWidth="1"/>
    <col min="15094" max="15094" width="7" style="74" bestFit="1" customWidth="1"/>
    <col min="15095" max="15095" width="7.5703125" style="74" bestFit="1" customWidth="1"/>
    <col min="15096" max="15097" width="10.7109375" style="74" customWidth="1"/>
    <col min="15098" max="15346" width="9.140625" style="74"/>
    <col min="15347" max="15347" width="33.85546875" style="74" customWidth="1"/>
    <col min="15348" max="15348" width="10.28515625" style="74" bestFit="1" customWidth="1"/>
    <col min="15349" max="15349" width="7.85546875" style="74" bestFit="1" customWidth="1"/>
    <col min="15350" max="15350" width="7" style="74" bestFit="1" customWidth="1"/>
    <col min="15351" max="15351" width="7.5703125" style="74" bestFit="1" customWidth="1"/>
    <col min="15352" max="15353" width="10.7109375" style="74" customWidth="1"/>
    <col min="15354" max="15602" width="9.140625" style="74"/>
    <col min="15603" max="15603" width="33.85546875" style="74" customWidth="1"/>
    <col min="15604" max="15604" width="10.28515625" style="74" bestFit="1" customWidth="1"/>
    <col min="15605" max="15605" width="7.85546875" style="74" bestFit="1" customWidth="1"/>
    <col min="15606" max="15606" width="7" style="74" bestFit="1" customWidth="1"/>
    <col min="15607" max="15607" width="7.5703125" style="74" bestFit="1" customWidth="1"/>
    <col min="15608" max="15609" width="10.7109375" style="74" customWidth="1"/>
    <col min="15610" max="15858" width="9.140625" style="74"/>
    <col min="15859" max="15859" width="33.85546875" style="74" customWidth="1"/>
    <col min="15860" max="15860" width="10.28515625" style="74" bestFit="1" customWidth="1"/>
    <col min="15861" max="15861" width="7.85546875" style="74" bestFit="1" customWidth="1"/>
    <col min="15862" max="15862" width="7" style="74" bestFit="1" customWidth="1"/>
    <col min="15863" max="15863" width="7.5703125" style="74" bestFit="1" customWidth="1"/>
    <col min="15864" max="15865" width="10.7109375" style="74" customWidth="1"/>
    <col min="15866" max="16114" width="9.140625" style="74"/>
    <col min="16115" max="16115" width="33.85546875" style="74" customWidth="1"/>
    <col min="16116" max="16116" width="10.28515625" style="74" bestFit="1" customWidth="1"/>
    <col min="16117" max="16117" width="7.85546875" style="74" bestFit="1" customWidth="1"/>
    <col min="16118" max="16118" width="7" style="74" bestFit="1" customWidth="1"/>
    <col min="16119" max="16119" width="7.5703125" style="74" bestFit="1" customWidth="1"/>
    <col min="16120" max="16121" width="10.7109375" style="74" customWidth="1"/>
    <col min="16122" max="16384" width="9.140625" style="74"/>
  </cols>
  <sheetData>
    <row r="1" spans="1:7" ht="24" customHeight="1">
      <c r="A1" s="69" t="s">
        <v>68</v>
      </c>
      <c r="B1" s="70"/>
      <c r="C1" s="71"/>
      <c r="D1" s="71"/>
      <c r="E1" s="71"/>
      <c r="F1" s="72"/>
      <c r="G1" s="73"/>
    </row>
    <row r="2" spans="1:7" ht="15.95" customHeight="1">
      <c r="A2" s="75"/>
      <c r="B2" s="70"/>
      <c r="C2" s="76"/>
      <c r="D2" s="76"/>
      <c r="E2" s="76"/>
      <c r="F2" s="72"/>
      <c r="G2" s="73"/>
    </row>
    <row r="3" spans="1:7" ht="15.95" customHeight="1">
      <c r="A3" s="77"/>
      <c r="B3" s="70"/>
      <c r="C3" s="76"/>
      <c r="D3" s="76"/>
      <c r="E3" s="76"/>
      <c r="F3" s="72"/>
      <c r="G3" s="73"/>
    </row>
    <row r="4" spans="1:7" ht="15.95" customHeight="1">
      <c r="A4" s="78"/>
      <c r="B4" s="79" t="s">
        <v>69</v>
      </c>
      <c r="C4" s="80" t="s">
        <v>2</v>
      </c>
      <c r="D4" s="80" t="s">
        <v>70</v>
      </c>
      <c r="E4" s="80" t="s">
        <v>71</v>
      </c>
      <c r="F4" s="81" t="s">
        <v>22</v>
      </c>
      <c r="G4" s="80" t="s">
        <v>23</v>
      </c>
    </row>
    <row r="5" spans="1:7" ht="15.95" customHeight="1">
      <c r="A5" s="77"/>
      <c r="B5" s="82" t="s">
        <v>72</v>
      </c>
      <c r="C5" s="83" t="s">
        <v>73</v>
      </c>
      <c r="D5" s="84" t="s">
        <v>74</v>
      </c>
      <c r="E5" s="83" t="s">
        <v>23</v>
      </c>
      <c r="F5" s="85" t="s">
        <v>24</v>
      </c>
      <c r="G5" s="85" t="s">
        <v>24</v>
      </c>
    </row>
    <row r="6" spans="1:7" ht="15.95" customHeight="1">
      <c r="A6" s="77"/>
      <c r="B6" s="82"/>
      <c r="C6" s="83" t="s">
        <v>75</v>
      </c>
      <c r="D6" s="83" t="s">
        <v>75</v>
      </c>
      <c r="E6" s="83" t="s">
        <v>75</v>
      </c>
      <c r="F6" s="83" t="s">
        <v>76</v>
      </c>
      <c r="G6" s="83" t="s">
        <v>76</v>
      </c>
    </row>
    <row r="7" spans="1:7" ht="15.95" customHeight="1">
      <c r="A7" s="77"/>
      <c r="B7" s="86"/>
      <c r="C7" s="87">
        <v>2023</v>
      </c>
      <c r="D7" s="87">
        <v>2023</v>
      </c>
      <c r="E7" s="87">
        <v>2023</v>
      </c>
      <c r="F7" s="87" t="s">
        <v>7</v>
      </c>
      <c r="G7" s="87" t="s">
        <v>7</v>
      </c>
    </row>
    <row r="8" spans="1:7" ht="18.95" customHeight="1">
      <c r="A8" s="77"/>
      <c r="B8" s="88"/>
      <c r="C8" s="83"/>
      <c r="D8" s="83"/>
      <c r="E8" s="89"/>
      <c r="F8" s="83"/>
      <c r="G8" s="83"/>
    </row>
    <row r="9" spans="1:7" ht="18.95" customHeight="1">
      <c r="A9" s="90" t="s">
        <v>77</v>
      </c>
      <c r="B9" s="91" t="s">
        <v>78</v>
      </c>
      <c r="C9" s="92">
        <v>4121.3648912348399</v>
      </c>
      <c r="D9" s="92">
        <v>4212.0223840206099</v>
      </c>
      <c r="E9" s="93">
        <v>44848.908947744683</v>
      </c>
      <c r="F9" s="94">
        <v>99.145030969806214</v>
      </c>
      <c r="G9" s="94">
        <v>99.417576105862253</v>
      </c>
    </row>
    <row r="10" spans="1:7" ht="18.95" customHeight="1">
      <c r="A10" s="90" t="s">
        <v>79</v>
      </c>
      <c r="B10" s="91" t="s">
        <v>80</v>
      </c>
      <c r="C10" s="92">
        <v>700</v>
      </c>
      <c r="D10" s="92">
        <v>720</v>
      </c>
      <c r="E10" s="93">
        <v>7925.4110000000001</v>
      </c>
      <c r="F10" s="94">
        <v>98.630136986301366</v>
      </c>
      <c r="G10" s="94">
        <v>96.488969782561057</v>
      </c>
    </row>
    <row r="11" spans="1:7" ht="18.95" customHeight="1">
      <c r="A11" s="90" t="s">
        <v>81</v>
      </c>
      <c r="B11" s="91" t="s">
        <v>82</v>
      </c>
      <c r="C11" s="92">
        <v>620</v>
      </c>
      <c r="D11" s="92">
        <v>600</v>
      </c>
      <c r="E11" s="93">
        <v>6982.8799999999983</v>
      </c>
      <c r="F11" s="94">
        <v>82.191780821917803</v>
      </c>
      <c r="G11" s="94">
        <v>95.120349811336141</v>
      </c>
    </row>
    <row r="12" spans="1:7" ht="18.95" customHeight="1">
      <c r="A12" s="90" t="s">
        <v>83</v>
      </c>
      <c r="B12" s="91" t="s">
        <v>78</v>
      </c>
      <c r="C12" s="92">
        <v>77.3</v>
      </c>
      <c r="D12" s="92">
        <v>73.8</v>
      </c>
      <c r="E12" s="93">
        <v>809.58615599999985</v>
      </c>
      <c r="F12" s="94">
        <v>108.68924889543446</v>
      </c>
      <c r="G12" s="94">
        <v>105.6618581489808</v>
      </c>
    </row>
    <row r="13" spans="1:7" ht="18.95" customHeight="1">
      <c r="A13" s="90" t="s">
        <v>84</v>
      </c>
      <c r="B13" s="91" t="s">
        <v>80</v>
      </c>
      <c r="C13" s="95">
        <v>1017.8115</v>
      </c>
      <c r="D13" s="95">
        <v>1337.087</v>
      </c>
      <c r="E13" s="93">
        <v>13101.025267677438</v>
      </c>
      <c r="F13" s="94">
        <v>101.39464299540172</v>
      </c>
      <c r="G13" s="94">
        <v>100.93410494020799</v>
      </c>
    </row>
    <row r="14" spans="1:7" ht="18.95" customHeight="1">
      <c r="A14" s="90" t="s">
        <v>85</v>
      </c>
      <c r="B14" s="91" t="s">
        <v>80</v>
      </c>
      <c r="C14" s="95">
        <v>121.3476</v>
      </c>
      <c r="D14" s="95">
        <v>123.52500000000001</v>
      </c>
      <c r="E14" s="93">
        <v>1359.6967099999999</v>
      </c>
      <c r="F14" s="94">
        <v>102.33042475514014</v>
      </c>
      <c r="G14" s="96">
        <v>105.36763742626928</v>
      </c>
    </row>
    <row r="15" spans="1:7" ht="18.95" customHeight="1">
      <c r="A15" s="90" t="s">
        <v>86</v>
      </c>
      <c r="B15" s="91" t="s">
        <v>80</v>
      </c>
      <c r="C15" s="95">
        <v>451.3567130126799</v>
      </c>
      <c r="D15" s="95">
        <v>475.56989664977965</v>
      </c>
      <c r="E15" s="93">
        <v>4381.3080616699781</v>
      </c>
      <c r="F15" s="94">
        <v>114.95525662310362</v>
      </c>
      <c r="G15" s="94">
        <v>101.15402318286111</v>
      </c>
    </row>
    <row r="16" spans="1:7" ht="18.95" customHeight="1">
      <c r="A16" s="90" t="s">
        <v>87</v>
      </c>
      <c r="B16" s="91" t="s">
        <v>88</v>
      </c>
      <c r="C16" s="95">
        <v>169.538954499255</v>
      </c>
      <c r="D16" s="95">
        <v>178.87677504931926</v>
      </c>
      <c r="E16" s="93">
        <v>1714.9094340520614</v>
      </c>
      <c r="F16" s="94">
        <v>119.8102980906358</v>
      </c>
      <c r="G16" s="94">
        <v>108.43219841624112</v>
      </c>
    </row>
    <row r="17" spans="1:7" ht="18.95" customHeight="1">
      <c r="A17" s="90" t="s">
        <v>89</v>
      </c>
      <c r="B17" s="91" t="s">
        <v>78</v>
      </c>
      <c r="C17" s="95">
        <v>15.012997704908999</v>
      </c>
      <c r="D17" s="95">
        <v>15.942996014496444</v>
      </c>
      <c r="E17" s="93">
        <v>140.72902348451902</v>
      </c>
      <c r="F17" s="94">
        <v>115.48711346973157</v>
      </c>
      <c r="G17" s="94">
        <v>99.514989922928237</v>
      </c>
    </row>
    <row r="18" spans="1:7" ht="18.95" customHeight="1">
      <c r="A18" s="90" t="s">
        <v>90</v>
      </c>
      <c r="B18" s="91" t="s">
        <v>80</v>
      </c>
      <c r="C18" s="93">
        <v>21.158000000000001</v>
      </c>
      <c r="D18" s="93">
        <v>50.923999999999999</v>
      </c>
      <c r="E18" s="93">
        <v>1051.0991869305087</v>
      </c>
      <c r="F18" s="94">
        <v>117.85458553020445</v>
      </c>
      <c r="G18" s="94">
        <v>135.13456216650616</v>
      </c>
    </row>
    <row r="19" spans="1:7" ht="18.95" customHeight="1">
      <c r="A19" s="90" t="s">
        <v>91</v>
      </c>
      <c r="B19" s="91" t="s">
        <v>80</v>
      </c>
      <c r="C19" s="95">
        <v>26.285599001185602</v>
      </c>
      <c r="D19" s="95">
        <v>27.692134085438102</v>
      </c>
      <c r="E19" s="93">
        <v>292.75330962454632</v>
      </c>
      <c r="F19" s="94">
        <v>107.6704293496062</v>
      </c>
      <c r="G19" s="94">
        <v>99.748559491671102</v>
      </c>
    </row>
    <row r="20" spans="1:7" ht="18.95" customHeight="1">
      <c r="A20" s="90" t="s">
        <v>92</v>
      </c>
      <c r="B20" s="91" t="s">
        <v>80</v>
      </c>
      <c r="C20" s="95">
        <v>1066.7889530868672</v>
      </c>
      <c r="D20" s="95">
        <v>1121.2688119472873</v>
      </c>
      <c r="E20" s="93">
        <v>11259.71745932802</v>
      </c>
      <c r="F20" s="94">
        <v>106.78750589974165</v>
      </c>
      <c r="G20" s="94">
        <v>104.53821877007626</v>
      </c>
    </row>
    <row r="21" spans="1:7" ht="18.95" customHeight="1">
      <c r="A21" s="90" t="s">
        <v>93</v>
      </c>
      <c r="B21" s="91" t="s">
        <v>80</v>
      </c>
      <c r="C21" s="95">
        <v>647.43458969340713</v>
      </c>
      <c r="D21" s="95">
        <v>673.0832928440783</v>
      </c>
      <c r="E21" s="93">
        <v>6592.1085798168497</v>
      </c>
      <c r="F21" s="94">
        <v>107.88320128932173</v>
      </c>
      <c r="G21" s="94">
        <v>102.08595365350584</v>
      </c>
    </row>
    <row r="22" spans="1:7" ht="18.95" customHeight="1">
      <c r="A22" s="90" t="s">
        <v>94</v>
      </c>
      <c r="B22" s="91" t="s">
        <v>88</v>
      </c>
      <c r="C22" s="93">
        <v>394.74893234076694</v>
      </c>
      <c r="D22" s="93">
        <v>432.58570645041817</v>
      </c>
      <c r="E22" s="93">
        <v>4199.5934383962758</v>
      </c>
      <c r="F22" s="94">
        <v>91.391235179488675</v>
      </c>
      <c r="G22" s="94">
        <v>97.277791784973587</v>
      </c>
    </row>
    <row r="23" spans="1:7" ht="18.95" customHeight="1">
      <c r="A23" s="97" t="s">
        <v>95</v>
      </c>
      <c r="B23" s="91" t="s">
        <v>96</v>
      </c>
      <c r="C23" s="95">
        <v>605.80092244285731</v>
      </c>
      <c r="D23" s="95">
        <v>611.66479153598198</v>
      </c>
      <c r="E23" s="93">
        <v>6271.974597399716</v>
      </c>
      <c r="F23" s="94">
        <v>118.35619031269002</v>
      </c>
      <c r="G23" s="94">
        <v>110.46550998653319</v>
      </c>
    </row>
    <row r="24" spans="1:7" ht="18.95" customHeight="1">
      <c r="A24" s="97" t="s">
        <v>97</v>
      </c>
      <c r="B24" s="91" t="s">
        <v>98</v>
      </c>
      <c r="C24" s="95">
        <v>70.930062097412332</v>
      </c>
      <c r="D24" s="95">
        <v>73.910951238944733</v>
      </c>
      <c r="E24" s="93">
        <v>660.10164281838195</v>
      </c>
      <c r="F24" s="94">
        <v>122.02567482077717</v>
      </c>
      <c r="G24" s="94">
        <v>104.90459011162383</v>
      </c>
    </row>
    <row r="25" spans="1:7" ht="30" customHeight="1">
      <c r="A25" s="98" t="s">
        <v>99</v>
      </c>
      <c r="B25" s="91" t="s">
        <v>80</v>
      </c>
      <c r="C25" s="95">
        <v>90.172148222827914</v>
      </c>
      <c r="D25" s="95">
        <v>92.316919208952612</v>
      </c>
      <c r="E25" s="93">
        <v>1011.9243504590848</v>
      </c>
      <c r="F25" s="94">
        <v>105.58952214223105</v>
      </c>
      <c r="G25" s="94">
        <v>107.57370736691382</v>
      </c>
    </row>
    <row r="26" spans="1:7" ht="18.95" customHeight="1">
      <c r="A26" s="90" t="s">
        <v>100</v>
      </c>
      <c r="B26" s="91" t="s">
        <v>101</v>
      </c>
      <c r="C26" s="95">
        <v>493.95346164124629</v>
      </c>
      <c r="D26" s="95">
        <v>514.81497852800283</v>
      </c>
      <c r="E26" s="93">
        <v>4769.5282110197422</v>
      </c>
      <c r="F26" s="94">
        <v>101.74209061818237</v>
      </c>
      <c r="G26" s="94">
        <v>98.559243912171169</v>
      </c>
    </row>
    <row r="27" spans="1:7" ht="18.95" customHeight="1">
      <c r="A27" s="99" t="s">
        <v>102</v>
      </c>
      <c r="B27" s="91" t="s">
        <v>103</v>
      </c>
      <c r="C27" s="95">
        <v>22.101567145950717</v>
      </c>
      <c r="D27" s="95">
        <v>22.532577953790618</v>
      </c>
      <c r="E27" s="93">
        <v>246.5708990243715</v>
      </c>
      <c r="F27" s="94">
        <v>100.2784955664914</v>
      </c>
      <c r="G27" s="94">
        <v>94.756059783191077</v>
      </c>
    </row>
    <row r="28" spans="1:7" ht="18.95" customHeight="1">
      <c r="A28" s="90" t="s">
        <v>104</v>
      </c>
      <c r="B28" s="91" t="s">
        <v>78</v>
      </c>
      <c r="C28" s="95">
        <v>248.16456999999997</v>
      </c>
      <c r="D28" s="95">
        <v>232.91400000000002</v>
      </c>
      <c r="E28" s="93">
        <v>2357.600591742078</v>
      </c>
      <c r="F28" s="94">
        <v>102.50817671674088</v>
      </c>
      <c r="G28" s="94">
        <v>98.742187703402735</v>
      </c>
    </row>
    <row r="29" spans="1:7" ht="18.95" customHeight="1">
      <c r="A29" s="90" t="s">
        <v>105</v>
      </c>
      <c r="B29" s="91" t="s">
        <v>80</v>
      </c>
      <c r="C29" s="95">
        <v>252.68800087409093</v>
      </c>
      <c r="D29" s="95">
        <v>266.6784514783651</v>
      </c>
      <c r="E29" s="93">
        <v>3171.1066325673373</v>
      </c>
      <c r="F29" s="94">
        <v>135.99105123832999</v>
      </c>
      <c r="G29" s="94">
        <v>118.0003733228896</v>
      </c>
    </row>
    <row r="30" spans="1:7" ht="18.95" customHeight="1">
      <c r="A30" s="90" t="s">
        <v>106</v>
      </c>
      <c r="B30" s="91" t="s">
        <v>80</v>
      </c>
      <c r="C30" s="95">
        <v>93.474190112283623</v>
      </c>
      <c r="D30" s="95">
        <v>99.641030945393609</v>
      </c>
      <c r="E30" s="93">
        <v>920.11592627520599</v>
      </c>
      <c r="F30" s="94">
        <v>96.225041955957138</v>
      </c>
      <c r="G30" s="94">
        <v>105.94616152165648</v>
      </c>
    </row>
    <row r="31" spans="1:7" ht="18.95" customHeight="1">
      <c r="A31" s="90" t="s">
        <v>107</v>
      </c>
      <c r="B31" s="91" t="s">
        <v>108</v>
      </c>
      <c r="C31" s="95">
        <v>9.9763464670072253</v>
      </c>
      <c r="D31" s="95">
        <v>10.624746662995205</v>
      </c>
      <c r="E31" s="93">
        <v>109.63870614733845</v>
      </c>
      <c r="F31" s="94">
        <v>100.23345908486043</v>
      </c>
      <c r="G31" s="94">
        <v>95.505763294951535</v>
      </c>
    </row>
    <row r="32" spans="1:7" ht="18.95" customHeight="1">
      <c r="A32" s="90" t="s">
        <v>109</v>
      </c>
      <c r="B32" s="91" t="s">
        <v>78</v>
      </c>
      <c r="C32" s="95">
        <v>1559.4388446800881</v>
      </c>
      <c r="D32" s="95">
        <v>1651.1829170885146</v>
      </c>
      <c r="E32" s="93">
        <v>18004.578719636724</v>
      </c>
      <c r="F32" s="94">
        <v>110.41009141347473</v>
      </c>
      <c r="G32" s="94">
        <v>105.52690673580862</v>
      </c>
    </row>
    <row r="33" spans="1:7" ht="18.95" customHeight="1">
      <c r="A33" s="97" t="s">
        <v>110</v>
      </c>
      <c r="B33" s="91" t="s">
        <v>80</v>
      </c>
      <c r="C33" s="95">
        <v>1378.2470694644476</v>
      </c>
      <c r="D33" s="95">
        <v>1567.3318561091621</v>
      </c>
      <c r="E33" s="93">
        <v>14819.475918254768</v>
      </c>
      <c r="F33" s="94">
        <v>139.9403442954609</v>
      </c>
      <c r="G33" s="94">
        <v>109.1126766849146</v>
      </c>
    </row>
    <row r="34" spans="1:7" ht="18.95" customHeight="1">
      <c r="A34" s="90" t="s">
        <v>111</v>
      </c>
      <c r="B34" s="91" t="s">
        <v>80</v>
      </c>
      <c r="C34" s="95">
        <v>686.08354059873875</v>
      </c>
      <c r="D34" s="95">
        <v>764.34352768191491</v>
      </c>
      <c r="E34" s="93">
        <v>8344.1885916795818</v>
      </c>
      <c r="F34" s="94">
        <v>173.2027028511024</v>
      </c>
      <c r="G34" s="94">
        <v>90.623881203203993</v>
      </c>
    </row>
    <row r="35" spans="1:7" ht="18.95" customHeight="1">
      <c r="A35" s="90" t="s">
        <v>112</v>
      </c>
      <c r="B35" s="91" t="s">
        <v>101</v>
      </c>
      <c r="C35" s="93">
        <v>20.950381</v>
      </c>
      <c r="D35" s="93">
        <v>20.079111999999999</v>
      </c>
      <c r="E35" s="93">
        <v>184.30764799999997</v>
      </c>
      <c r="F35" s="94">
        <v>105.19410480415689</v>
      </c>
      <c r="G35" s="94">
        <v>90.410941983714352</v>
      </c>
    </row>
    <row r="36" spans="1:7" ht="18.95" customHeight="1">
      <c r="A36" s="90" t="s">
        <v>113</v>
      </c>
      <c r="B36" s="91" t="s">
        <v>114</v>
      </c>
      <c r="C36" s="93">
        <v>69.383617543496399</v>
      </c>
      <c r="D36" s="93">
        <v>65.434063694740701</v>
      </c>
      <c r="E36" s="93">
        <v>538.54880084135823</v>
      </c>
      <c r="F36" s="94">
        <v>98.714465037566072</v>
      </c>
      <c r="G36" s="94">
        <v>98.304168033876635</v>
      </c>
    </row>
    <row r="37" spans="1:7" ht="18.95" customHeight="1">
      <c r="A37" s="90" t="s">
        <v>115</v>
      </c>
      <c r="B37" s="91" t="s">
        <v>116</v>
      </c>
      <c r="C37" s="95">
        <v>866.79260058586101</v>
      </c>
      <c r="D37" s="95">
        <v>859.12365979606295</v>
      </c>
      <c r="E37" s="93">
        <v>10628.102322222578</v>
      </c>
      <c r="F37" s="94">
        <v>91.058195690787642</v>
      </c>
      <c r="G37" s="94">
        <v>106.96666360523723</v>
      </c>
    </row>
    <row r="38" spans="1:7" ht="18.95" customHeight="1">
      <c r="A38" s="90" t="s">
        <v>117</v>
      </c>
      <c r="B38" s="91" t="s">
        <v>118</v>
      </c>
      <c r="C38" s="93">
        <v>31.10640653467577</v>
      </c>
      <c r="D38" s="93">
        <v>36.948698607709133</v>
      </c>
      <c r="E38" s="93">
        <v>308.64662651264882</v>
      </c>
      <c r="F38" s="94">
        <v>105.35699631511015</v>
      </c>
      <c r="G38" s="94">
        <v>84.961318026268742</v>
      </c>
    </row>
    <row r="39" spans="1:7" ht="18.95" customHeight="1">
      <c r="A39" s="90" t="s">
        <v>119</v>
      </c>
      <c r="B39" s="91" t="s">
        <v>80</v>
      </c>
      <c r="C39" s="95">
        <v>290.96056171413932</v>
      </c>
      <c r="D39" s="95">
        <v>309.08548461230896</v>
      </c>
      <c r="E39" s="93">
        <v>2892.2468176404541</v>
      </c>
      <c r="F39" s="94">
        <v>81.124799110842247</v>
      </c>
      <c r="G39" s="94">
        <v>89.430280563265413</v>
      </c>
    </row>
    <row r="40" spans="1:7" ht="18.95" customHeight="1">
      <c r="A40" s="90" t="s">
        <v>120</v>
      </c>
      <c r="B40" s="91" t="s">
        <v>121</v>
      </c>
      <c r="C40" s="100">
        <v>22.730293032238002</v>
      </c>
      <c r="D40" s="100">
        <v>21.807480972631602</v>
      </c>
      <c r="E40" s="93">
        <v>244.53800399681862</v>
      </c>
      <c r="F40" s="94">
        <v>106.53538985467978</v>
      </c>
      <c r="G40" s="94">
        <v>102.84094627402118</v>
      </c>
    </row>
    <row r="41" spans="1:7" ht="18.95" customHeight="1">
      <c r="A41" s="90" t="s">
        <v>122</v>
      </c>
      <c r="B41" s="91" t="s">
        <v>82</v>
      </c>
      <c r="C41" s="95">
        <v>311.76163614934183</v>
      </c>
      <c r="D41" s="95">
        <v>311.47208719077241</v>
      </c>
      <c r="E41" s="93">
        <v>3423.219048366167</v>
      </c>
      <c r="F41" s="94">
        <v>102.89794753576888</v>
      </c>
      <c r="G41" s="94">
        <v>104.72723248894569</v>
      </c>
    </row>
    <row r="42" spans="1:7" ht="15.75">
      <c r="A42" s="101"/>
      <c r="B42" s="102"/>
      <c r="C42" s="103"/>
      <c r="D42" s="103"/>
      <c r="E42" s="103"/>
      <c r="F42" s="104"/>
      <c r="G42" s="73"/>
    </row>
    <row r="43" spans="1:7" ht="15.75">
      <c r="A43" s="103"/>
      <c r="B43" s="102"/>
      <c r="C43" s="103"/>
      <c r="D43" s="103"/>
      <c r="E43" s="103"/>
      <c r="F43" s="104"/>
      <c r="G43" s="73"/>
    </row>
    <row r="44" spans="1:7" ht="15.75">
      <c r="A44" s="103"/>
      <c r="B44" s="102"/>
      <c r="C44" s="103"/>
      <c r="D44" s="103"/>
      <c r="E44" s="103"/>
      <c r="F44" s="104"/>
      <c r="G44" s="73"/>
    </row>
    <row r="45" spans="1:7" ht="15.75">
      <c r="A45" s="103"/>
      <c r="B45" s="102"/>
      <c r="C45" s="103"/>
      <c r="D45" s="103"/>
      <c r="E45" s="103"/>
      <c r="F45" s="104"/>
      <c r="G45" s="73"/>
    </row>
    <row r="46" spans="1:7" ht="15.75">
      <c r="A46" s="103"/>
      <c r="B46" s="102"/>
      <c r="C46" s="103"/>
      <c r="D46" s="103"/>
      <c r="E46" s="103"/>
      <c r="F46" s="104"/>
      <c r="G46" s="73"/>
    </row>
    <row r="47" spans="1:7" ht="15.75">
      <c r="A47" s="103"/>
      <c r="B47" s="102"/>
      <c r="C47" s="103"/>
      <c r="D47" s="103"/>
      <c r="E47" s="103"/>
      <c r="F47" s="104"/>
      <c r="G47" s="73"/>
    </row>
    <row r="48" spans="1:7" ht="15.75">
      <c r="A48" s="103"/>
      <c r="B48" s="102"/>
      <c r="C48" s="103"/>
      <c r="D48" s="103"/>
      <c r="E48" s="103"/>
      <c r="F48" s="104"/>
      <c r="G48" s="73"/>
    </row>
    <row r="49" spans="1:6" ht="15">
      <c r="A49" s="103"/>
      <c r="B49" s="102"/>
      <c r="C49" s="103"/>
      <c r="D49" s="103"/>
      <c r="E49" s="103"/>
      <c r="F49" s="104"/>
    </row>
    <row r="50" spans="1:6" ht="15">
      <c r="A50" s="72"/>
      <c r="B50" s="105"/>
      <c r="C50" s="72"/>
      <c r="D50" s="72"/>
      <c r="E50" s="72"/>
      <c r="F50" s="104"/>
    </row>
    <row r="51" spans="1:6" ht="15">
      <c r="A51" s="72"/>
      <c r="B51" s="105"/>
      <c r="C51" s="72"/>
      <c r="D51" s="72"/>
      <c r="E51" s="72"/>
      <c r="F51" s="104"/>
    </row>
    <row r="52" spans="1:6" ht="15">
      <c r="A52" s="72"/>
      <c r="B52" s="105"/>
      <c r="C52" s="72"/>
      <c r="D52" s="72"/>
      <c r="E52" s="72"/>
      <c r="F52" s="104"/>
    </row>
    <row r="53" spans="1:6" ht="15">
      <c r="A53" s="72"/>
      <c r="B53" s="105"/>
      <c r="C53" s="72"/>
      <c r="D53" s="72"/>
      <c r="E53" s="72"/>
      <c r="F53" s="72"/>
    </row>
    <row r="54" spans="1:6" ht="15">
      <c r="A54" s="72"/>
      <c r="B54" s="105"/>
      <c r="C54" s="72"/>
      <c r="D54" s="72"/>
      <c r="E54" s="72"/>
      <c r="F54" s="72"/>
    </row>
    <row r="55" spans="1:6" ht="15">
      <c r="A55" s="72"/>
      <c r="B55" s="105"/>
      <c r="C55" s="72"/>
      <c r="D55" s="72"/>
      <c r="E55" s="72"/>
      <c r="F55" s="72"/>
    </row>
    <row r="56" spans="1:6" ht="15">
      <c r="A56" s="72"/>
      <c r="B56" s="105"/>
      <c r="C56" s="72"/>
      <c r="D56" s="72"/>
      <c r="E56" s="72"/>
      <c r="F56" s="72"/>
    </row>
    <row r="57" spans="1:6" ht="15">
      <c r="A57" s="72"/>
      <c r="B57" s="105"/>
      <c r="C57" s="72"/>
      <c r="D57" s="72"/>
      <c r="E57" s="72"/>
      <c r="F57" s="72"/>
    </row>
    <row r="58" spans="1:6" ht="15">
      <c r="A58" s="72"/>
      <c r="B58" s="105"/>
      <c r="C58" s="72"/>
      <c r="D58" s="72"/>
      <c r="E58" s="72"/>
      <c r="F58" s="72"/>
    </row>
    <row r="59" spans="1:6" ht="15">
      <c r="A59" s="72"/>
      <c r="B59" s="105"/>
      <c r="C59" s="72"/>
      <c r="D59" s="72"/>
      <c r="E59" s="72"/>
      <c r="F59" s="72"/>
    </row>
    <row r="60" spans="1:6" ht="15">
      <c r="A60" s="72"/>
      <c r="B60" s="105"/>
      <c r="C60" s="72"/>
      <c r="D60" s="72"/>
      <c r="E60" s="72"/>
      <c r="F60" s="72"/>
    </row>
    <row r="61" spans="1:6" ht="15">
      <c r="A61" s="72"/>
      <c r="B61" s="105"/>
      <c r="C61" s="72"/>
      <c r="D61" s="72"/>
      <c r="E61" s="72"/>
      <c r="F61" s="72"/>
    </row>
    <row r="62" spans="1:6" ht="15">
      <c r="A62" s="72"/>
      <c r="B62" s="105"/>
      <c r="C62" s="72"/>
      <c r="D62" s="72"/>
      <c r="E62" s="72"/>
      <c r="F62" s="72"/>
    </row>
    <row r="63" spans="1:6" ht="15">
      <c r="A63" s="72"/>
      <c r="B63" s="105"/>
      <c r="C63" s="72"/>
      <c r="D63" s="72"/>
      <c r="E63" s="72"/>
      <c r="F63" s="72"/>
    </row>
    <row r="64" spans="1:6" ht="15">
      <c r="A64" s="72"/>
      <c r="B64" s="105"/>
      <c r="C64" s="72"/>
      <c r="D64" s="72"/>
      <c r="E64" s="72"/>
      <c r="F64" s="72"/>
    </row>
    <row r="65" spans="1:6" ht="15">
      <c r="A65" s="72"/>
      <c r="B65" s="105"/>
      <c r="C65" s="72"/>
      <c r="D65" s="72"/>
      <c r="E65" s="72"/>
      <c r="F65" s="72"/>
    </row>
    <row r="66" spans="1:6" ht="18" customHeight="1">
      <c r="A66" s="72"/>
      <c r="B66" s="105"/>
      <c r="C66" s="72"/>
      <c r="D66" s="72"/>
      <c r="E66" s="72"/>
      <c r="F66" s="72"/>
    </row>
    <row r="67" spans="1:6" ht="18" customHeight="1">
      <c r="A67" s="72"/>
      <c r="B67" s="105"/>
      <c r="C67" s="72"/>
      <c r="D67" s="72"/>
      <c r="E67" s="72"/>
      <c r="F67" s="72"/>
    </row>
    <row r="68" spans="1:6" ht="18" customHeight="1">
      <c r="A68" s="72"/>
      <c r="B68" s="105"/>
      <c r="C68" s="72"/>
      <c r="D68" s="72"/>
      <c r="E68" s="72"/>
      <c r="F68" s="72"/>
    </row>
    <row r="69" spans="1:6" ht="18" customHeight="1">
      <c r="A69" s="72"/>
      <c r="B69" s="105"/>
      <c r="C69" s="72"/>
      <c r="D69" s="72"/>
      <c r="E69" s="72"/>
      <c r="F69" s="72"/>
    </row>
    <row r="70" spans="1:6" ht="18" customHeight="1">
      <c r="A70" s="72"/>
      <c r="B70" s="105"/>
      <c r="C70" s="72"/>
      <c r="D70" s="72"/>
      <c r="E70" s="72"/>
      <c r="F70" s="72"/>
    </row>
    <row r="71" spans="1:6" ht="18" customHeight="1">
      <c r="A71" s="72"/>
      <c r="B71" s="105"/>
      <c r="C71" s="72"/>
      <c r="D71" s="72"/>
      <c r="E71" s="72"/>
      <c r="F71" s="72"/>
    </row>
    <row r="72" spans="1:6" ht="18" customHeight="1">
      <c r="A72" s="72"/>
      <c r="B72" s="105"/>
      <c r="C72" s="72"/>
      <c r="D72" s="72"/>
      <c r="E72" s="72"/>
      <c r="F72" s="72"/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workbookViewId="0">
      <selection activeCell="B18" sqref="B18"/>
    </sheetView>
  </sheetViews>
  <sheetFormatPr defaultColWidth="11.42578125" defaultRowHeight="16.5" customHeight="1"/>
  <cols>
    <col min="1" max="1" width="54.7109375" style="110" customWidth="1"/>
    <col min="2" max="2" width="17.42578125" style="129" customWidth="1"/>
    <col min="3" max="3" width="16.85546875" style="129" customWidth="1"/>
    <col min="4" max="16384" width="11.42578125" style="110"/>
  </cols>
  <sheetData>
    <row r="1" spans="1:110" ht="20.100000000000001" customHeight="1">
      <c r="A1" s="107" t="s">
        <v>123</v>
      </c>
      <c r="B1" s="108"/>
      <c r="C1" s="108"/>
      <c r="D1" s="109"/>
    </row>
    <row r="2" spans="1:110" ht="20.100000000000001" customHeight="1">
      <c r="A2" s="111" t="s">
        <v>124</v>
      </c>
      <c r="B2" s="111"/>
      <c r="C2" s="111"/>
      <c r="D2" s="109"/>
    </row>
    <row r="3" spans="1:110" ht="20.100000000000001" customHeight="1">
      <c r="A3" s="112"/>
      <c r="B3" s="109"/>
      <c r="C3" s="113" t="s">
        <v>20</v>
      </c>
      <c r="D3" s="109"/>
    </row>
    <row r="4" spans="1:110" s="116" customFormat="1" ht="15.95" customHeight="1">
      <c r="A4" s="114"/>
      <c r="B4" s="115" t="s">
        <v>125</v>
      </c>
      <c r="C4" s="115" t="s">
        <v>125</v>
      </c>
    </row>
    <row r="5" spans="1:110" s="116" customFormat="1" ht="15.95" customHeight="1">
      <c r="A5" s="117"/>
      <c r="B5" s="118" t="s">
        <v>126</v>
      </c>
      <c r="C5" s="118" t="s">
        <v>126</v>
      </c>
    </row>
    <row r="6" spans="1:110" s="116" customFormat="1" ht="15.95" customHeight="1">
      <c r="A6" s="117"/>
      <c r="B6" s="119" t="s">
        <v>127</v>
      </c>
      <c r="C6" s="119" t="s">
        <v>127</v>
      </c>
    </row>
    <row r="7" spans="1:110" s="116" customFormat="1" ht="15.95" customHeight="1">
      <c r="A7" s="117"/>
      <c r="B7" s="118" t="s">
        <v>128</v>
      </c>
      <c r="C7" s="118" t="s">
        <v>128</v>
      </c>
    </row>
    <row r="8" spans="1:110" s="116" customFormat="1" ht="15.95" customHeight="1">
      <c r="A8" s="117"/>
      <c r="B8" s="120" t="s">
        <v>129</v>
      </c>
      <c r="C8" s="120" t="s">
        <v>29</v>
      </c>
    </row>
    <row r="9" spans="1:110" s="116" customFormat="1" ht="15.95" customHeight="1">
      <c r="A9" s="117"/>
      <c r="B9" s="121"/>
      <c r="C9" s="121"/>
    </row>
    <row r="10" spans="1:110" ht="15.95" customHeight="1">
      <c r="A10" s="52" t="s">
        <v>31</v>
      </c>
      <c r="B10" s="122">
        <v>100.88</v>
      </c>
      <c r="C10" s="123">
        <v>99.83</v>
      </c>
      <c r="D10" s="109"/>
    </row>
    <row r="11" spans="1:110" s="125" customFormat="1" ht="15.95" customHeight="1">
      <c r="A11" s="124" t="s">
        <v>32</v>
      </c>
      <c r="B11" s="122">
        <v>100.1</v>
      </c>
      <c r="C11" s="123">
        <v>100.8</v>
      </c>
    </row>
    <row r="12" spans="1:110" s="128" customFormat="1" ht="15.95" customHeight="1">
      <c r="A12" s="60" t="s">
        <v>33</v>
      </c>
      <c r="B12" s="126">
        <v>100.14</v>
      </c>
      <c r="C12" s="126">
        <v>99.99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</row>
    <row r="13" spans="1:110" s="129" customFormat="1" ht="15.95" customHeight="1">
      <c r="A13" s="60" t="s">
        <v>34</v>
      </c>
      <c r="B13" s="126">
        <v>100.09</v>
      </c>
      <c r="C13" s="126">
        <v>99.53</v>
      </c>
    </row>
    <row r="14" spans="1:110" s="129" customFormat="1" ht="15.95" customHeight="1">
      <c r="A14" s="60" t="s">
        <v>35</v>
      </c>
      <c r="B14" s="126">
        <v>99.97</v>
      </c>
      <c r="C14" s="126">
        <v>103.32</v>
      </c>
    </row>
    <row r="15" spans="1:110" s="129" customFormat="1" ht="15.95" customHeight="1">
      <c r="A15" s="60" t="s">
        <v>36</v>
      </c>
      <c r="B15" s="126">
        <v>100.02</v>
      </c>
      <c r="C15" s="126">
        <v>102.77</v>
      </c>
    </row>
    <row r="16" spans="1:110" s="129" customFormat="1" ht="15.95" customHeight="1">
      <c r="A16" s="60" t="s">
        <v>37</v>
      </c>
      <c r="B16" s="126">
        <v>99.83</v>
      </c>
      <c r="C16" s="126">
        <v>108.83</v>
      </c>
    </row>
    <row r="17" spans="1:110" s="129" customFormat="1" ht="15.95" customHeight="1">
      <c r="A17" s="130" t="s">
        <v>38</v>
      </c>
      <c r="B17" s="122">
        <v>100.95</v>
      </c>
      <c r="C17" s="122">
        <v>99.78</v>
      </c>
    </row>
    <row r="18" spans="1:110" s="132" customFormat="1" ht="15.95" customHeight="1">
      <c r="A18" s="60" t="s">
        <v>39</v>
      </c>
      <c r="B18" s="126">
        <v>100.64</v>
      </c>
      <c r="C18" s="131">
        <v>104.05</v>
      </c>
    </row>
    <row r="19" spans="1:110" s="129" customFormat="1" ht="15.95" customHeight="1">
      <c r="A19" s="60" t="s">
        <v>40</v>
      </c>
      <c r="B19" s="126">
        <v>100.54</v>
      </c>
      <c r="C19" s="126">
        <v>101.1</v>
      </c>
    </row>
    <row r="20" spans="1:110" s="129" customFormat="1" ht="15.95" customHeight="1">
      <c r="A20" s="60" t="s">
        <v>41</v>
      </c>
      <c r="B20" s="126">
        <v>100.16</v>
      </c>
      <c r="C20" s="126">
        <v>101.39</v>
      </c>
    </row>
    <row r="21" spans="1:110" s="129" customFormat="1" ht="15.95" customHeight="1">
      <c r="A21" s="60" t="s">
        <v>42</v>
      </c>
      <c r="B21" s="126">
        <v>101.47</v>
      </c>
      <c r="C21" s="126">
        <v>112.09</v>
      </c>
    </row>
    <row r="22" spans="1:110" s="129" customFormat="1" ht="15.95" customHeight="1">
      <c r="A22" s="60" t="s">
        <v>43</v>
      </c>
      <c r="B22" s="126">
        <v>101</v>
      </c>
      <c r="C22" s="131">
        <v>95.51</v>
      </c>
    </row>
    <row r="23" spans="1:110" s="129" customFormat="1" ht="15.95" customHeight="1">
      <c r="A23" s="60" t="s">
        <v>44</v>
      </c>
      <c r="B23" s="126">
        <v>101.09</v>
      </c>
      <c r="C23" s="126">
        <v>91.26</v>
      </c>
    </row>
    <row r="24" spans="1:110" s="133" customFormat="1" ht="30" customHeight="1">
      <c r="A24" s="60" t="s">
        <v>130</v>
      </c>
      <c r="B24" s="126">
        <v>99.96</v>
      </c>
      <c r="C24" s="126">
        <v>106.19</v>
      </c>
    </row>
    <row r="25" spans="1:110" s="129" customFormat="1" ht="15.95" customHeight="1">
      <c r="A25" s="60" t="s">
        <v>46</v>
      </c>
      <c r="B25" s="126">
        <v>100.75</v>
      </c>
      <c r="C25" s="131">
        <v>101.39</v>
      </c>
    </row>
    <row r="26" spans="1:110" s="129" customFormat="1" ht="15.95" customHeight="1">
      <c r="A26" s="60" t="s">
        <v>47</v>
      </c>
      <c r="B26" s="126">
        <v>100.26</v>
      </c>
      <c r="C26" s="126">
        <v>98.73</v>
      </c>
    </row>
    <row r="27" spans="1:110" s="129" customFormat="1" ht="15.95" customHeight="1">
      <c r="A27" s="60" t="s">
        <v>48</v>
      </c>
      <c r="B27" s="126">
        <v>101.44</v>
      </c>
      <c r="C27" s="126">
        <v>100.49</v>
      </c>
    </row>
    <row r="28" spans="1:110" s="129" customFormat="1" ht="15.95" customHeight="1">
      <c r="A28" s="60" t="s">
        <v>49</v>
      </c>
      <c r="B28" s="126">
        <v>100.31</v>
      </c>
      <c r="C28" s="131">
        <v>100.74</v>
      </c>
    </row>
    <row r="29" spans="1:110" s="134" customFormat="1" ht="15.95" customHeight="1">
      <c r="A29" s="60" t="s">
        <v>50</v>
      </c>
      <c r="B29" s="126">
        <v>100.31</v>
      </c>
      <c r="C29" s="126">
        <v>112.09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</row>
    <row r="30" spans="1:110" s="129" customFormat="1" ht="15.95" customHeight="1">
      <c r="A30" s="60" t="s">
        <v>51</v>
      </c>
      <c r="B30" s="126">
        <v>100.31</v>
      </c>
      <c r="C30" s="126">
        <v>103.3</v>
      </c>
    </row>
    <row r="31" spans="1:110" s="129" customFormat="1" ht="15.95" customHeight="1">
      <c r="A31" s="60" t="s">
        <v>52</v>
      </c>
      <c r="B31" s="126">
        <v>99.69</v>
      </c>
      <c r="C31" s="126">
        <v>92.12</v>
      </c>
    </row>
    <row r="32" spans="1:110" s="129" customFormat="1" ht="15.95" customHeight="1">
      <c r="A32" s="60" t="s">
        <v>53</v>
      </c>
      <c r="B32" s="126">
        <v>100.49</v>
      </c>
      <c r="C32" s="126">
        <v>99.28</v>
      </c>
    </row>
    <row r="33" spans="1:3" s="129" customFormat="1" ht="15.95" customHeight="1">
      <c r="A33" s="60" t="s">
        <v>131</v>
      </c>
      <c r="B33" s="126">
        <v>100.51</v>
      </c>
      <c r="C33" s="126">
        <v>102.94</v>
      </c>
    </row>
    <row r="34" spans="1:3" s="129" customFormat="1" ht="15.95" customHeight="1">
      <c r="A34" s="60" t="s">
        <v>132</v>
      </c>
      <c r="B34" s="126">
        <v>101.48</v>
      </c>
      <c r="C34" s="126">
        <v>109.04</v>
      </c>
    </row>
    <row r="35" spans="1:3" s="129" customFormat="1" ht="15.95" customHeight="1">
      <c r="A35" s="60" t="s">
        <v>56</v>
      </c>
      <c r="B35" s="126">
        <v>101.55</v>
      </c>
      <c r="C35" s="126">
        <v>115.65</v>
      </c>
    </row>
    <row r="36" spans="1:3" s="129" customFormat="1" ht="15.95" customHeight="1">
      <c r="A36" s="60" t="s">
        <v>57</v>
      </c>
      <c r="B36" s="126">
        <v>100.07</v>
      </c>
      <c r="C36" s="126">
        <v>89.22</v>
      </c>
    </row>
    <row r="37" spans="1:3" s="132" customFormat="1" ht="15.95" customHeight="1">
      <c r="A37" s="60" t="s">
        <v>58</v>
      </c>
      <c r="B37" s="126">
        <v>100.92</v>
      </c>
      <c r="C37" s="126">
        <v>112.47</v>
      </c>
    </row>
    <row r="38" spans="1:3" s="132" customFormat="1" ht="15.95" customHeight="1">
      <c r="A38" s="60" t="s">
        <v>59</v>
      </c>
      <c r="B38" s="126">
        <v>100.88</v>
      </c>
      <c r="C38" s="126">
        <v>99.12</v>
      </c>
    </row>
    <row r="39" spans="1:3" s="129" customFormat="1" ht="15.95" customHeight="1">
      <c r="A39" s="60" t="s">
        <v>60</v>
      </c>
      <c r="B39" s="126">
        <v>102.09</v>
      </c>
      <c r="C39" s="126">
        <v>100.87</v>
      </c>
    </row>
    <row r="40" spans="1:3" ht="15.95" customHeight="1">
      <c r="A40" s="60" t="s">
        <v>61</v>
      </c>
      <c r="B40" s="126">
        <v>99.71</v>
      </c>
      <c r="C40" s="126">
        <v>105.5</v>
      </c>
    </row>
    <row r="41" spans="1:3" ht="15.95" customHeight="1">
      <c r="A41" s="60" t="s">
        <v>62</v>
      </c>
      <c r="B41" s="126">
        <v>99.61</v>
      </c>
      <c r="C41" s="126">
        <v>100.51</v>
      </c>
    </row>
    <row r="42" spans="1:3" ht="15.95" customHeight="1">
      <c r="A42" s="68" t="s">
        <v>63</v>
      </c>
      <c r="B42" s="122">
        <v>100.01</v>
      </c>
      <c r="C42" s="122">
        <v>98.84</v>
      </c>
    </row>
    <row r="43" spans="1:3" ht="15.95" customHeight="1">
      <c r="A43" s="68" t="s">
        <v>133</v>
      </c>
      <c r="B43" s="122">
        <v>100.15</v>
      </c>
      <c r="C43" s="122">
        <v>102</v>
      </c>
    </row>
    <row r="44" spans="1:3" ht="15.95" customHeight="1">
      <c r="A44" s="60" t="s">
        <v>65</v>
      </c>
      <c r="B44" s="126">
        <v>99.98</v>
      </c>
      <c r="C44" s="126">
        <v>100.91</v>
      </c>
    </row>
    <row r="45" spans="1:3" ht="15.95" customHeight="1">
      <c r="A45" s="60" t="s">
        <v>66</v>
      </c>
      <c r="B45" s="126">
        <v>100.06</v>
      </c>
      <c r="C45" s="126">
        <v>98.74</v>
      </c>
    </row>
    <row r="46" spans="1:3" ht="15.95" customHeight="1">
      <c r="A46" s="60" t="s">
        <v>134</v>
      </c>
      <c r="B46" s="126">
        <v>100.28</v>
      </c>
      <c r="C46" s="126">
        <v>103.34</v>
      </c>
    </row>
    <row r="47" spans="1:3" ht="15.95" customHeight="1">
      <c r="A47" s="60" t="s">
        <v>135</v>
      </c>
      <c r="B47" s="126">
        <v>104.41</v>
      </c>
      <c r="C47" s="126">
        <v>107.58</v>
      </c>
    </row>
    <row r="48" spans="1:3" ht="15.95" customHeight="1">
      <c r="A48" s="135"/>
      <c r="B48" s="136"/>
      <c r="C48" s="136"/>
    </row>
    <row r="49" spans="1:3" ht="15.95" customHeight="1">
      <c r="A49" s="135"/>
      <c r="B49" s="136"/>
      <c r="C49" s="136"/>
    </row>
    <row r="50" spans="1:3" ht="15.95" customHeight="1">
      <c r="A50" s="135"/>
      <c r="B50" s="136"/>
      <c r="C50" s="136"/>
    </row>
    <row r="51" spans="1:3" ht="16.5" customHeight="1">
      <c r="A51" s="135"/>
      <c r="B51" s="136"/>
      <c r="C51" s="136"/>
    </row>
    <row r="52" spans="1:3" ht="16.5" customHeight="1">
      <c r="A52" s="135"/>
      <c r="B52" s="109"/>
      <c r="C52" s="109"/>
    </row>
    <row r="53" spans="1:3" ht="16.5" customHeight="1">
      <c r="A53" s="135"/>
      <c r="B53" s="110"/>
      <c r="C53" s="110"/>
    </row>
    <row r="54" spans="1:3" ht="16.5" customHeight="1">
      <c r="A54" s="135"/>
      <c r="B54" s="110"/>
      <c r="C54" s="110"/>
    </row>
    <row r="55" spans="1:3" ht="16.5" customHeight="1">
      <c r="A55" s="109"/>
      <c r="B55" s="110"/>
      <c r="C55" s="110"/>
    </row>
    <row r="56" spans="1:3" ht="16.5" customHeight="1">
      <c r="A56" s="109"/>
      <c r="B56" s="110"/>
      <c r="C56" s="110"/>
    </row>
    <row r="57" spans="1:3" ht="16.5" customHeight="1">
      <c r="A57" s="109"/>
      <c r="B57" s="110"/>
      <c r="C57" s="110"/>
    </row>
    <row r="58" spans="1:3" ht="16.5" customHeight="1">
      <c r="A58" s="109"/>
      <c r="B58" s="110"/>
      <c r="C58" s="110"/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38" workbookViewId="0">
      <selection activeCell="B18" sqref="B18"/>
    </sheetView>
  </sheetViews>
  <sheetFormatPr defaultColWidth="10.28515625" defaultRowHeight="15"/>
  <cols>
    <col min="1" max="1" width="32.140625" style="140" customWidth="1"/>
    <col min="2" max="3" width="25.7109375" style="140" customWidth="1"/>
    <col min="4" max="16384" width="10.28515625" style="140"/>
  </cols>
  <sheetData>
    <row r="1" spans="1:3" s="110" customFormat="1" ht="20.100000000000001" customHeight="1">
      <c r="A1" s="107" t="s">
        <v>136</v>
      </c>
      <c r="B1" s="108"/>
      <c r="C1" s="108"/>
    </row>
    <row r="2" spans="1:3" s="110" customFormat="1" ht="20.100000000000001" customHeight="1">
      <c r="A2" s="111" t="s">
        <v>137</v>
      </c>
      <c r="B2" s="111"/>
      <c r="C2" s="111"/>
    </row>
    <row r="3" spans="1:3" s="110" customFormat="1" ht="20.100000000000001" customHeight="1">
      <c r="A3" s="111"/>
      <c r="B3" s="111"/>
      <c r="C3" s="111"/>
    </row>
    <row r="4" spans="1:3" s="110" customFormat="1" ht="20.100000000000001" customHeight="1">
      <c r="A4" s="112"/>
      <c r="B4" s="129"/>
      <c r="C4" s="113" t="s">
        <v>20</v>
      </c>
    </row>
    <row r="5" spans="1:3" s="116" customFormat="1" ht="20.100000000000001" customHeight="1">
      <c r="A5" s="114"/>
      <c r="B5" s="115" t="s">
        <v>138</v>
      </c>
      <c r="C5" s="115" t="s">
        <v>138</v>
      </c>
    </row>
    <row r="6" spans="1:3" s="116" customFormat="1" ht="20.100000000000001" customHeight="1">
      <c r="A6" s="117"/>
      <c r="B6" s="137" t="s">
        <v>139</v>
      </c>
      <c r="C6" s="137" t="s">
        <v>139</v>
      </c>
    </row>
    <row r="7" spans="1:3" s="116" customFormat="1" ht="20.100000000000001" customHeight="1">
      <c r="A7" s="117"/>
      <c r="B7" s="120" t="s">
        <v>140</v>
      </c>
      <c r="C7" s="120" t="s">
        <v>141</v>
      </c>
    </row>
    <row r="8" spans="1:3" s="116" customFormat="1" ht="20.100000000000001" customHeight="1">
      <c r="A8" s="117"/>
      <c r="B8" s="121"/>
      <c r="C8" s="121"/>
    </row>
    <row r="9" spans="1:3" s="110" customFormat="1" ht="20.100000000000001" customHeight="1">
      <c r="A9" s="138" t="s">
        <v>142</v>
      </c>
      <c r="B9" s="454">
        <v>100.88</v>
      </c>
      <c r="C9" s="454">
        <v>99.83</v>
      </c>
    </row>
    <row r="10" spans="1:3" ht="18.95" customHeight="1">
      <c r="A10" s="139" t="s">
        <v>143</v>
      </c>
      <c r="B10" s="455">
        <v>100.58</v>
      </c>
      <c r="C10" s="455">
        <v>97.55</v>
      </c>
    </row>
    <row r="11" spans="1:3" ht="18.95" customHeight="1">
      <c r="A11" s="139" t="s">
        <v>144</v>
      </c>
      <c r="B11" s="455">
        <v>102.83</v>
      </c>
      <c r="C11" s="455">
        <v>106.26</v>
      </c>
    </row>
    <row r="12" spans="1:3" ht="18.95" customHeight="1">
      <c r="A12" s="139" t="s">
        <v>145</v>
      </c>
      <c r="B12" s="455">
        <v>100.3</v>
      </c>
      <c r="C12" s="455">
        <v>94.18</v>
      </c>
    </row>
    <row r="13" spans="1:3" ht="18.95" customHeight="1">
      <c r="A13" s="139" t="s">
        <v>146</v>
      </c>
      <c r="B13" s="455">
        <v>100.88</v>
      </c>
      <c r="C13" s="455">
        <v>105.98</v>
      </c>
    </row>
    <row r="14" spans="1:3" ht="18.95" customHeight="1">
      <c r="A14" s="139" t="s">
        <v>147</v>
      </c>
      <c r="B14" s="455">
        <v>100.52</v>
      </c>
      <c r="C14" s="455">
        <v>92.72</v>
      </c>
    </row>
    <row r="15" spans="1:3" ht="18.95" customHeight="1">
      <c r="A15" s="139" t="s">
        <v>148</v>
      </c>
      <c r="B15" s="455">
        <v>101.54</v>
      </c>
      <c r="C15" s="455">
        <v>99.06</v>
      </c>
    </row>
    <row r="16" spans="1:3" ht="18.95" customHeight="1">
      <c r="A16" s="139" t="s">
        <v>149</v>
      </c>
      <c r="B16" s="455">
        <v>100.74</v>
      </c>
      <c r="C16" s="455">
        <v>90.09</v>
      </c>
    </row>
    <row r="17" spans="1:3" ht="18.95" customHeight="1">
      <c r="A17" s="139" t="s">
        <v>150</v>
      </c>
      <c r="B17" s="455">
        <v>99.57</v>
      </c>
      <c r="C17" s="455">
        <v>100.32</v>
      </c>
    </row>
    <row r="18" spans="1:3" ht="18.95" customHeight="1">
      <c r="A18" s="139" t="s">
        <v>151</v>
      </c>
      <c r="B18" s="455">
        <v>101.63</v>
      </c>
      <c r="C18" s="455">
        <v>97.82</v>
      </c>
    </row>
    <row r="19" spans="1:3" ht="18.95" customHeight="1">
      <c r="A19" s="139" t="s">
        <v>152</v>
      </c>
      <c r="B19" s="455">
        <v>99.94</v>
      </c>
      <c r="C19" s="455">
        <v>114.88</v>
      </c>
    </row>
    <row r="20" spans="1:3" ht="18.95" customHeight="1">
      <c r="A20" s="139" t="s">
        <v>153</v>
      </c>
      <c r="B20" s="455">
        <v>101.22</v>
      </c>
      <c r="C20" s="455">
        <v>101.13</v>
      </c>
    </row>
    <row r="21" spans="1:3" ht="18.95" customHeight="1">
      <c r="A21" s="139" t="s">
        <v>154</v>
      </c>
      <c r="B21" s="455">
        <v>100.33</v>
      </c>
      <c r="C21" s="455">
        <v>99.53</v>
      </c>
    </row>
    <row r="22" spans="1:3" ht="18.95" customHeight="1">
      <c r="A22" s="139" t="s">
        <v>155</v>
      </c>
      <c r="B22" s="455">
        <v>100.15</v>
      </c>
      <c r="C22" s="455">
        <v>109.65</v>
      </c>
    </row>
    <row r="23" spans="1:3" ht="18.95" customHeight="1">
      <c r="A23" s="139" t="s">
        <v>156</v>
      </c>
      <c r="B23" s="455">
        <v>100.43</v>
      </c>
      <c r="C23" s="455">
        <v>107.43</v>
      </c>
    </row>
    <row r="24" spans="1:3" ht="18.95" customHeight="1">
      <c r="A24" s="139" t="s">
        <v>157</v>
      </c>
      <c r="B24" s="455">
        <v>100.68</v>
      </c>
      <c r="C24" s="455">
        <v>105.12</v>
      </c>
    </row>
    <row r="25" spans="1:3" ht="18.95" customHeight="1">
      <c r="A25" s="139" t="s">
        <v>158</v>
      </c>
      <c r="B25" s="455">
        <v>100.12</v>
      </c>
      <c r="C25" s="455">
        <v>101.35</v>
      </c>
    </row>
    <row r="26" spans="1:3" ht="18.95" customHeight="1">
      <c r="A26" s="139" t="s">
        <v>159</v>
      </c>
      <c r="B26" s="455">
        <v>99.88</v>
      </c>
      <c r="C26" s="455">
        <v>121.31</v>
      </c>
    </row>
    <row r="27" spans="1:3" ht="18.95" customHeight="1">
      <c r="A27" s="139" t="s">
        <v>160</v>
      </c>
      <c r="B27" s="455">
        <v>100.29</v>
      </c>
      <c r="C27" s="455">
        <v>93.94</v>
      </c>
    </row>
    <row r="28" spans="1:3" ht="18.95" customHeight="1">
      <c r="A28" s="139" t="s">
        <v>161</v>
      </c>
      <c r="B28" s="455">
        <v>100.23</v>
      </c>
      <c r="C28" s="455">
        <v>96.5</v>
      </c>
    </row>
    <row r="29" spans="1:3" ht="18.95" customHeight="1">
      <c r="A29" s="139" t="s">
        <v>162</v>
      </c>
      <c r="B29" s="455">
        <v>100</v>
      </c>
      <c r="C29" s="455">
        <v>129.34</v>
      </c>
    </row>
    <row r="30" spans="1:3" ht="18.95" customHeight="1">
      <c r="A30" s="139" t="s">
        <v>163</v>
      </c>
      <c r="B30" s="455">
        <v>101.32</v>
      </c>
      <c r="C30" s="455">
        <v>119.32</v>
      </c>
    </row>
    <row r="31" spans="1:3" ht="18.95" customHeight="1">
      <c r="A31" s="139" t="s">
        <v>164</v>
      </c>
      <c r="B31" s="455">
        <v>100</v>
      </c>
      <c r="C31" s="455">
        <v>91.17</v>
      </c>
    </row>
    <row r="32" spans="1:3" ht="18.95" customHeight="1">
      <c r="A32" s="139" t="s">
        <v>165</v>
      </c>
      <c r="B32" s="455">
        <v>100.6</v>
      </c>
      <c r="C32" s="455">
        <v>104.66</v>
      </c>
    </row>
    <row r="33" spans="1:3" ht="18.95" customHeight="1">
      <c r="A33" s="139" t="s">
        <v>166</v>
      </c>
      <c r="B33" s="455">
        <v>100.38</v>
      </c>
      <c r="C33" s="455">
        <v>96.98</v>
      </c>
    </row>
    <row r="34" spans="1:3" ht="18.95" customHeight="1">
      <c r="A34" s="139" t="s">
        <v>167</v>
      </c>
      <c r="B34" s="455">
        <v>101.82</v>
      </c>
      <c r="C34" s="455">
        <v>97.05</v>
      </c>
    </row>
    <row r="35" spans="1:3" ht="18.95" customHeight="1">
      <c r="A35" s="139" t="s">
        <v>168</v>
      </c>
      <c r="B35" s="455">
        <v>101.6</v>
      </c>
      <c r="C35" s="455">
        <v>93.89</v>
      </c>
    </row>
    <row r="36" spans="1:3" ht="18.95" customHeight="1">
      <c r="A36" s="139" t="s">
        <v>169</v>
      </c>
      <c r="B36" s="455">
        <v>99.74</v>
      </c>
      <c r="C36" s="455">
        <v>113.82</v>
      </c>
    </row>
    <row r="37" spans="1:3" ht="18.95" customHeight="1">
      <c r="A37" s="139" t="s">
        <v>170</v>
      </c>
      <c r="B37" s="455">
        <v>99.88</v>
      </c>
      <c r="C37" s="455">
        <v>114.55</v>
      </c>
    </row>
    <row r="38" spans="1:3" ht="18.95" customHeight="1">
      <c r="A38" s="139" t="s">
        <v>171</v>
      </c>
      <c r="B38" s="455">
        <v>100.28</v>
      </c>
      <c r="C38" s="455">
        <v>97.85</v>
      </c>
    </row>
    <row r="39" spans="1:3" ht="18.95" customHeight="1">
      <c r="A39" s="139" t="s">
        <v>172</v>
      </c>
      <c r="B39" s="455">
        <v>99.43</v>
      </c>
      <c r="C39" s="455">
        <v>94.56</v>
      </c>
    </row>
    <row r="40" spans="1:3" ht="18.95" customHeight="1">
      <c r="A40" s="139" t="s">
        <v>173</v>
      </c>
      <c r="B40" s="455">
        <v>100.27</v>
      </c>
      <c r="C40" s="455">
        <v>95.31</v>
      </c>
    </row>
    <row r="41" spans="1:3" s="110" customFormat="1" ht="20.100000000000001" customHeight="1">
      <c r="A41" s="107" t="s">
        <v>174</v>
      </c>
      <c r="B41" s="108"/>
      <c r="C41" s="108"/>
    </row>
    <row r="42" spans="1:3" s="110" customFormat="1" ht="20.100000000000001" customHeight="1">
      <c r="A42" s="141" t="s">
        <v>175</v>
      </c>
      <c r="B42" s="111"/>
      <c r="C42" s="111"/>
    </row>
    <row r="43" spans="1:3" s="110" customFormat="1" ht="20.100000000000001" customHeight="1">
      <c r="A43" s="111"/>
      <c r="B43" s="111"/>
      <c r="C43" s="111"/>
    </row>
    <row r="44" spans="1:3" s="110" customFormat="1" ht="20.100000000000001" customHeight="1">
      <c r="A44" s="112"/>
      <c r="B44" s="129"/>
      <c r="C44" s="113" t="s">
        <v>20</v>
      </c>
    </row>
    <row r="45" spans="1:3" s="116" customFormat="1" ht="20.100000000000001" customHeight="1">
      <c r="A45" s="114"/>
      <c r="B45" s="115" t="s">
        <v>138</v>
      </c>
      <c r="C45" s="115" t="s">
        <v>138</v>
      </c>
    </row>
    <row r="46" spans="1:3" s="116" customFormat="1" ht="20.100000000000001" customHeight="1">
      <c r="A46" s="117"/>
      <c r="B46" s="137" t="s">
        <v>139</v>
      </c>
      <c r="C46" s="137" t="s">
        <v>139</v>
      </c>
    </row>
    <row r="47" spans="1:3" s="116" customFormat="1" ht="20.100000000000001" customHeight="1">
      <c r="A47" s="117"/>
      <c r="B47" s="120" t="s">
        <v>140</v>
      </c>
      <c r="C47" s="120" t="s">
        <v>141</v>
      </c>
    </row>
    <row r="48" spans="1:3" ht="20.100000000000001" customHeight="1">
      <c r="A48" s="142"/>
      <c r="B48" s="143"/>
      <c r="C48" s="143"/>
    </row>
    <row r="49" spans="1:3" ht="18.95" customHeight="1">
      <c r="A49" s="139" t="s">
        <v>176</v>
      </c>
      <c r="B49" s="455">
        <v>100.18</v>
      </c>
      <c r="C49" s="455">
        <v>91.41</v>
      </c>
    </row>
    <row r="50" spans="1:3" ht="18.95" customHeight="1">
      <c r="A50" s="139" t="s">
        <v>177</v>
      </c>
      <c r="B50" s="455">
        <v>99.98</v>
      </c>
      <c r="C50" s="455">
        <v>89.3</v>
      </c>
    </row>
    <row r="51" spans="1:3" ht="18.95" customHeight="1">
      <c r="A51" s="139" t="s">
        <v>178</v>
      </c>
      <c r="B51" s="455">
        <v>100.8</v>
      </c>
      <c r="C51" s="455">
        <v>110.64</v>
      </c>
    </row>
    <row r="52" spans="1:3" ht="18.95" customHeight="1">
      <c r="A52" s="139" t="s">
        <v>179</v>
      </c>
      <c r="B52" s="455">
        <v>107.45</v>
      </c>
      <c r="C52" s="455">
        <v>102.05</v>
      </c>
    </row>
    <row r="53" spans="1:3" ht="18.95" customHeight="1">
      <c r="A53" s="139" t="s">
        <v>180</v>
      </c>
      <c r="B53" s="455">
        <v>100.52</v>
      </c>
      <c r="C53" s="455">
        <v>97.01</v>
      </c>
    </row>
    <row r="54" spans="1:3" ht="18.95" customHeight="1">
      <c r="A54" s="139" t="s">
        <v>181</v>
      </c>
      <c r="B54" s="455">
        <v>100.41</v>
      </c>
      <c r="C54" s="455">
        <v>103.15</v>
      </c>
    </row>
    <row r="55" spans="1:3" ht="18.95" customHeight="1">
      <c r="A55" s="139" t="s">
        <v>182</v>
      </c>
      <c r="B55" s="455">
        <v>102.33</v>
      </c>
      <c r="C55" s="455">
        <v>122.13</v>
      </c>
    </row>
    <row r="56" spans="1:3" ht="18.95" customHeight="1">
      <c r="A56" s="139" t="s">
        <v>183</v>
      </c>
      <c r="B56" s="455">
        <v>100.74</v>
      </c>
      <c r="C56" s="455">
        <v>100.97</v>
      </c>
    </row>
    <row r="57" spans="1:3" ht="18.95" customHeight="1">
      <c r="A57" s="139" t="s">
        <v>184</v>
      </c>
      <c r="B57" s="455">
        <v>100.7</v>
      </c>
      <c r="C57" s="455">
        <v>100.14</v>
      </c>
    </row>
    <row r="58" spans="1:3" ht="18.95" customHeight="1">
      <c r="A58" s="139" t="s">
        <v>185</v>
      </c>
      <c r="B58" s="455">
        <v>100.71</v>
      </c>
      <c r="C58" s="455">
        <v>96.07</v>
      </c>
    </row>
    <row r="59" spans="1:3" ht="18.95" customHeight="1">
      <c r="A59" s="139" t="s">
        <v>186</v>
      </c>
      <c r="B59" s="455">
        <v>101.4</v>
      </c>
      <c r="C59" s="455">
        <v>109.97</v>
      </c>
    </row>
    <row r="60" spans="1:3" ht="18.95" customHeight="1">
      <c r="A60" s="139" t="s">
        <v>187</v>
      </c>
      <c r="B60" s="455">
        <v>101.48</v>
      </c>
      <c r="C60" s="455">
        <v>91.53</v>
      </c>
    </row>
    <row r="61" spans="1:3" ht="18.95" customHeight="1">
      <c r="A61" s="139" t="s">
        <v>188</v>
      </c>
      <c r="B61" s="455">
        <v>100.26</v>
      </c>
      <c r="C61" s="455">
        <v>100.13</v>
      </c>
    </row>
    <row r="62" spans="1:3" ht="18.95" customHeight="1">
      <c r="A62" s="139" t="s">
        <v>189</v>
      </c>
      <c r="B62" s="455">
        <v>107.13</v>
      </c>
      <c r="C62" s="455">
        <v>93.4</v>
      </c>
    </row>
    <row r="63" spans="1:3" ht="18.95" customHeight="1">
      <c r="A63" s="139" t="s">
        <v>190</v>
      </c>
      <c r="B63" s="455">
        <v>100.86</v>
      </c>
      <c r="C63" s="455">
        <v>113.03</v>
      </c>
    </row>
    <row r="64" spans="1:3" ht="18.95" customHeight="1">
      <c r="A64" s="139" t="s">
        <v>191</v>
      </c>
      <c r="B64" s="455">
        <v>101.45</v>
      </c>
      <c r="C64" s="455">
        <v>101.76</v>
      </c>
    </row>
    <row r="65" spans="1:3" ht="18.95" customHeight="1">
      <c r="A65" s="139" t="s">
        <v>192</v>
      </c>
      <c r="B65" s="455">
        <v>100.97</v>
      </c>
      <c r="C65" s="455">
        <v>95.36</v>
      </c>
    </row>
    <row r="66" spans="1:3" ht="18.95" customHeight="1">
      <c r="A66" s="139" t="s">
        <v>193</v>
      </c>
      <c r="B66" s="455">
        <v>101.37</v>
      </c>
      <c r="C66" s="455">
        <v>95.6</v>
      </c>
    </row>
    <row r="67" spans="1:3" ht="18.95" customHeight="1">
      <c r="A67" s="139" t="s">
        <v>194</v>
      </c>
      <c r="B67" s="455">
        <v>100.4</v>
      </c>
      <c r="C67" s="455">
        <v>95.95</v>
      </c>
    </row>
    <row r="68" spans="1:3" ht="18.95" customHeight="1">
      <c r="A68" s="139" t="s">
        <v>195</v>
      </c>
      <c r="B68" s="455">
        <v>100.14</v>
      </c>
      <c r="C68" s="455">
        <v>90.88</v>
      </c>
    </row>
    <row r="69" spans="1:3" ht="18.95" customHeight="1">
      <c r="A69" s="139" t="s">
        <v>196</v>
      </c>
      <c r="B69" s="455">
        <v>99.78</v>
      </c>
      <c r="C69" s="455">
        <v>101.32</v>
      </c>
    </row>
    <row r="70" spans="1:3" ht="18.95" customHeight="1">
      <c r="A70" s="139" t="s">
        <v>197</v>
      </c>
      <c r="B70" s="455">
        <v>101.58</v>
      </c>
      <c r="C70" s="455">
        <v>98.29</v>
      </c>
    </row>
    <row r="71" spans="1:3" ht="18.95" customHeight="1">
      <c r="A71" s="139" t="s">
        <v>198</v>
      </c>
      <c r="B71" s="455">
        <v>100.58</v>
      </c>
      <c r="C71" s="455">
        <v>99.26</v>
      </c>
    </row>
    <row r="72" spans="1:3" ht="18.95" customHeight="1">
      <c r="A72" s="139" t="s">
        <v>199</v>
      </c>
      <c r="B72" s="455">
        <v>100.4</v>
      </c>
      <c r="C72" s="455">
        <v>102.43</v>
      </c>
    </row>
    <row r="73" spans="1:3" ht="18.95" customHeight="1">
      <c r="A73" s="139" t="s">
        <v>200</v>
      </c>
      <c r="B73" s="455">
        <v>101.74</v>
      </c>
      <c r="C73" s="455">
        <v>101.06</v>
      </c>
    </row>
    <row r="74" spans="1:3" ht="18.95" customHeight="1">
      <c r="A74" s="139" t="s">
        <v>201</v>
      </c>
      <c r="B74" s="455">
        <v>101.32</v>
      </c>
      <c r="C74" s="455">
        <v>106.1</v>
      </c>
    </row>
    <row r="75" spans="1:3" ht="18.95" customHeight="1">
      <c r="A75" s="139" t="s">
        <v>202</v>
      </c>
      <c r="B75" s="455">
        <v>100.91</v>
      </c>
      <c r="C75" s="455">
        <v>92.07</v>
      </c>
    </row>
    <row r="76" spans="1:3" ht="18.95" customHeight="1">
      <c r="A76" s="139" t="s">
        <v>203</v>
      </c>
      <c r="B76" s="455">
        <v>100.82</v>
      </c>
      <c r="C76" s="455">
        <v>97.94</v>
      </c>
    </row>
    <row r="77" spans="1:3" ht="18.95" customHeight="1">
      <c r="A77" s="139" t="s">
        <v>204</v>
      </c>
      <c r="B77" s="455">
        <v>100.27</v>
      </c>
      <c r="C77" s="455">
        <v>99.91</v>
      </c>
    </row>
    <row r="78" spans="1:3" ht="18.95" customHeight="1">
      <c r="A78" s="139" t="s">
        <v>205</v>
      </c>
      <c r="B78" s="455">
        <v>101.22</v>
      </c>
      <c r="C78" s="455">
        <v>101.93</v>
      </c>
    </row>
    <row r="79" spans="1:3" ht="18.95" customHeight="1">
      <c r="A79" s="139" t="s">
        <v>206</v>
      </c>
      <c r="B79" s="455">
        <v>101.16</v>
      </c>
      <c r="C79" s="455">
        <v>101.76</v>
      </c>
    </row>
    <row r="80" spans="1:3" ht="18.95" customHeight="1">
      <c r="A80" s="139" t="s">
        <v>207</v>
      </c>
      <c r="B80" s="455">
        <v>100.48</v>
      </c>
      <c r="C80" s="455">
        <v>97.39</v>
      </c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B18" sqref="B18"/>
    </sheetView>
  </sheetViews>
  <sheetFormatPr defaultColWidth="8.7109375" defaultRowHeight="14.25"/>
  <cols>
    <col min="1" max="1" width="36.28515625" style="179" customWidth="1"/>
    <col min="2" max="3" width="8.42578125" style="179" bestFit="1" customWidth="1"/>
    <col min="4" max="4" width="9.28515625" style="179" bestFit="1" customWidth="1"/>
    <col min="5" max="6" width="8.42578125" style="179" bestFit="1" customWidth="1"/>
    <col min="7" max="7" width="11.140625" style="179" customWidth="1"/>
    <col min="8" max="16384" width="8.7109375" style="174"/>
  </cols>
  <sheetData>
    <row r="1" spans="1:7" s="146" customFormat="1" ht="20.100000000000001" customHeight="1">
      <c r="A1" s="144" t="s">
        <v>208</v>
      </c>
      <c r="B1" s="145"/>
      <c r="C1" s="145"/>
      <c r="D1" s="145"/>
      <c r="E1" s="145"/>
      <c r="F1" s="145"/>
      <c r="G1" s="145"/>
    </row>
    <row r="2" spans="1:7" s="149" customFormat="1" ht="20.100000000000001" customHeight="1">
      <c r="A2" s="147"/>
      <c r="B2" s="148"/>
      <c r="C2" s="148"/>
      <c r="D2" s="148"/>
      <c r="E2" s="148"/>
      <c r="F2" s="148"/>
      <c r="G2" s="148"/>
    </row>
    <row r="3" spans="1:7" s="154" customFormat="1" ht="20.100000000000001" customHeight="1">
      <c r="A3" s="150"/>
      <c r="B3" s="151"/>
      <c r="C3" s="151"/>
      <c r="D3" s="151"/>
      <c r="E3" s="152"/>
      <c r="F3" s="153"/>
      <c r="G3" s="151"/>
    </row>
    <row r="4" spans="1:7" s="158" customFormat="1" ht="15.95" customHeight="1">
      <c r="A4" s="155"/>
      <c r="B4" s="156" t="s">
        <v>21</v>
      </c>
      <c r="C4" s="156" t="s">
        <v>22</v>
      </c>
      <c r="D4" s="156" t="s">
        <v>23</v>
      </c>
      <c r="E4" s="497" t="s">
        <v>209</v>
      </c>
      <c r="F4" s="497"/>
      <c r="G4" s="157" t="s">
        <v>23</v>
      </c>
    </row>
    <row r="5" spans="1:7" s="158" customFormat="1" ht="15.95" customHeight="1">
      <c r="A5" s="159"/>
      <c r="B5" s="160" t="s">
        <v>75</v>
      </c>
      <c r="C5" s="160" t="s">
        <v>75</v>
      </c>
      <c r="D5" s="160" t="s">
        <v>75</v>
      </c>
      <c r="E5" s="498" t="s">
        <v>210</v>
      </c>
      <c r="F5" s="498"/>
      <c r="G5" s="161" t="s">
        <v>24</v>
      </c>
    </row>
    <row r="6" spans="1:7" s="158" customFormat="1" ht="15.95" customHeight="1">
      <c r="A6" s="159"/>
      <c r="B6" s="160">
        <v>2023</v>
      </c>
      <c r="C6" s="160">
        <v>2023</v>
      </c>
      <c r="D6" s="160">
        <v>2023</v>
      </c>
      <c r="E6" s="162" t="s">
        <v>21</v>
      </c>
      <c r="F6" s="162" t="s">
        <v>22</v>
      </c>
      <c r="G6" s="161" t="s">
        <v>25</v>
      </c>
    </row>
    <row r="7" spans="1:7" s="158" customFormat="1" ht="15.95" customHeight="1">
      <c r="A7" s="159"/>
      <c r="B7" s="160"/>
      <c r="C7" s="160"/>
      <c r="D7" s="160"/>
      <c r="E7" s="162" t="s">
        <v>75</v>
      </c>
      <c r="F7" s="162" t="s">
        <v>75</v>
      </c>
      <c r="G7" s="161" t="s">
        <v>211</v>
      </c>
    </row>
    <row r="8" spans="1:7" s="158" customFormat="1" ht="20.100000000000001" customHeight="1">
      <c r="A8" s="159"/>
      <c r="B8" s="163"/>
      <c r="C8" s="163"/>
      <c r="D8" s="163"/>
      <c r="E8" s="163">
        <v>2023</v>
      </c>
      <c r="F8" s="164">
        <v>2022</v>
      </c>
      <c r="G8" s="165" t="s">
        <v>212</v>
      </c>
    </row>
    <row r="9" spans="1:7" s="158" customFormat="1" ht="20.100000000000001" customHeight="1">
      <c r="A9" s="166"/>
      <c r="B9" s="167"/>
      <c r="C9" s="167"/>
      <c r="D9" s="167"/>
      <c r="E9" s="166"/>
      <c r="F9" s="166"/>
      <c r="G9" s="166"/>
    </row>
    <row r="10" spans="1:7" s="158" customFormat="1" ht="30" customHeight="1">
      <c r="A10" s="168" t="s">
        <v>213</v>
      </c>
      <c r="B10" s="169">
        <v>15435</v>
      </c>
      <c r="C10" s="169">
        <v>14267</v>
      </c>
      <c r="D10" s="169">
        <v>146044</v>
      </c>
      <c r="E10" s="170">
        <v>92.432782636864275</v>
      </c>
      <c r="F10" s="170">
        <v>119.45909737921797</v>
      </c>
      <c r="G10" s="170">
        <v>106.01027844719957</v>
      </c>
    </row>
    <row r="11" spans="1:7" s="158" customFormat="1" ht="30" customHeight="1">
      <c r="A11" s="168" t="s">
        <v>214</v>
      </c>
      <c r="B11" s="171">
        <v>125844</v>
      </c>
      <c r="C11" s="171">
        <v>153588</v>
      </c>
      <c r="D11" s="171">
        <v>1366208</v>
      </c>
      <c r="E11" s="170">
        <v>122.04634309144654</v>
      </c>
      <c r="F11" s="170">
        <v>146.98834269906854</v>
      </c>
      <c r="G11" s="170">
        <v>92.081707040077802</v>
      </c>
    </row>
    <row r="12" spans="1:7" s="172" customFormat="1" ht="30" customHeight="1">
      <c r="A12" s="168" t="s">
        <v>215</v>
      </c>
      <c r="B12" s="169">
        <v>131565</v>
      </c>
      <c r="C12" s="169">
        <v>93692</v>
      </c>
      <c r="D12" s="169">
        <v>974118</v>
      </c>
      <c r="E12" s="170">
        <v>71.21346862767453</v>
      </c>
      <c r="F12" s="170">
        <v>126.63134562361465</v>
      </c>
      <c r="G12" s="170">
        <v>107.1672332420212</v>
      </c>
    </row>
    <row r="13" spans="1:7" s="172" customFormat="1" ht="30" customHeight="1">
      <c r="A13" s="173" t="s">
        <v>216</v>
      </c>
      <c r="B13" s="170">
        <v>8.1531584062196298</v>
      </c>
      <c r="C13" s="170">
        <v>10.765262493866965</v>
      </c>
      <c r="D13" s="170">
        <v>9.354769795404124</v>
      </c>
      <c r="E13" s="170">
        <v>132.0379410959892</v>
      </c>
      <c r="F13" s="170">
        <v>123.04491321616145</v>
      </c>
      <c r="G13" s="170">
        <v>86.861112326896489</v>
      </c>
    </row>
    <row r="14" spans="1:7" s="172" customFormat="1" ht="30" customHeight="1">
      <c r="A14" s="168" t="s">
        <v>217</v>
      </c>
      <c r="B14" s="171">
        <v>5630</v>
      </c>
      <c r="C14" s="171">
        <v>6562</v>
      </c>
      <c r="D14" s="171">
        <v>55485</v>
      </c>
      <c r="E14" s="170">
        <v>116.55417406749555</v>
      </c>
      <c r="F14" s="170">
        <v>104.70719642572203</v>
      </c>
      <c r="G14" s="170">
        <v>97.453236146482837</v>
      </c>
    </row>
    <row r="15" spans="1:7" s="172" customFormat="1" ht="30" customHeight="1">
      <c r="A15" s="173" t="s">
        <v>218</v>
      </c>
      <c r="B15" s="171">
        <v>5501</v>
      </c>
      <c r="C15" s="171">
        <v>4510</v>
      </c>
      <c r="D15" s="171">
        <v>85434</v>
      </c>
      <c r="E15" s="170">
        <v>81.985093619341939</v>
      </c>
      <c r="F15" s="170">
        <v>112.58112830753871</v>
      </c>
      <c r="G15" s="170">
        <v>121.66619196810025</v>
      </c>
    </row>
    <row r="16" spans="1:7" s="172" customFormat="1" ht="30" customHeight="1">
      <c r="A16" s="173" t="s">
        <v>219</v>
      </c>
      <c r="B16" s="169">
        <v>4898</v>
      </c>
      <c r="C16" s="169">
        <v>6598</v>
      </c>
      <c r="D16" s="169">
        <v>57157</v>
      </c>
      <c r="E16" s="170">
        <v>134.7080440996325</v>
      </c>
      <c r="F16" s="170">
        <v>129.49950932286555</v>
      </c>
      <c r="G16" s="170">
        <v>126.25521857259614</v>
      </c>
    </row>
    <row r="17" spans="1:7" ht="30" customHeight="1">
      <c r="A17" s="168" t="s">
        <v>220</v>
      </c>
      <c r="B17" s="169">
        <v>1501</v>
      </c>
      <c r="C17" s="169">
        <v>1443</v>
      </c>
      <c r="D17" s="169">
        <v>16172</v>
      </c>
      <c r="E17" s="170">
        <v>96.135909393737506</v>
      </c>
      <c r="F17" s="170">
        <v>101.47679324894514</v>
      </c>
      <c r="G17" s="170">
        <v>95.987654320987659</v>
      </c>
    </row>
    <row r="18" spans="1:7" ht="20.100000000000001" customHeight="1">
      <c r="A18" s="175"/>
      <c r="B18" s="175"/>
      <c r="C18" s="175"/>
      <c r="D18" s="176"/>
      <c r="E18" s="175"/>
      <c r="F18" s="175"/>
      <c r="G18" s="175"/>
    </row>
    <row r="19" spans="1:7" ht="20.100000000000001" customHeight="1">
      <c r="A19" s="175"/>
      <c r="B19" s="175"/>
      <c r="C19" s="175"/>
      <c r="D19" s="175"/>
      <c r="E19" s="175"/>
      <c r="F19" s="175"/>
      <c r="G19" s="175"/>
    </row>
    <row r="20" spans="1:7" ht="20.100000000000001" customHeight="1">
      <c r="A20" s="175"/>
      <c r="B20" s="175"/>
      <c r="C20" s="175"/>
      <c r="D20" s="175"/>
      <c r="E20" s="175"/>
      <c r="F20" s="175"/>
      <c r="G20" s="175"/>
    </row>
    <row r="21" spans="1:7" ht="20.100000000000001" customHeight="1">
      <c r="A21" s="175"/>
      <c r="B21" s="175"/>
      <c r="C21" s="175"/>
      <c r="D21" s="175"/>
      <c r="E21" s="175"/>
      <c r="F21" s="175"/>
      <c r="G21" s="175"/>
    </row>
    <row r="22" spans="1:7" ht="20.100000000000001" customHeight="1">
      <c r="A22" s="175"/>
      <c r="B22" s="175"/>
      <c r="C22" s="175"/>
      <c r="D22" s="175"/>
      <c r="E22" s="175"/>
      <c r="F22" s="175"/>
      <c r="G22" s="175"/>
    </row>
    <row r="23" spans="1:7" ht="20.100000000000001" customHeight="1">
      <c r="A23" s="175"/>
      <c r="B23" s="175"/>
      <c r="C23" s="175"/>
      <c r="D23" s="175"/>
      <c r="E23" s="175"/>
      <c r="F23" s="175"/>
      <c r="G23" s="175"/>
    </row>
    <row r="24" spans="1:7" ht="20.100000000000001" customHeight="1">
      <c r="A24" s="175"/>
      <c r="B24" s="175"/>
      <c r="C24" s="175"/>
      <c r="D24" s="175"/>
      <c r="E24" s="175"/>
      <c r="F24" s="175"/>
      <c r="G24" s="175"/>
    </row>
    <row r="25" spans="1:7" ht="20.100000000000001" customHeight="1">
      <c r="A25" s="175"/>
      <c r="B25" s="175"/>
      <c r="C25" s="175"/>
      <c r="D25" s="175"/>
      <c r="E25" s="175"/>
      <c r="F25" s="175"/>
      <c r="G25" s="175"/>
    </row>
    <row r="26" spans="1:7" ht="20.100000000000001" customHeight="1">
      <c r="A26" s="175"/>
      <c r="B26" s="175"/>
      <c r="C26" s="175"/>
      <c r="D26" s="175"/>
      <c r="E26" s="175"/>
      <c r="F26" s="175"/>
      <c r="G26" s="175"/>
    </row>
    <row r="27" spans="1:7" ht="21.6" customHeight="1">
      <c r="A27" s="175"/>
      <c r="B27" s="175"/>
      <c r="C27" s="175"/>
      <c r="D27" s="175"/>
      <c r="E27" s="175"/>
      <c r="F27" s="175"/>
      <c r="G27" s="175"/>
    </row>
    <row r="28" spans="1:7" ht="21.6" customHeight="1">
      <c r="A28" s="175"/>
      <c r="B28" s="175"/>
      <c r="C28" s="175"/>
      <c r="D28" s="175"/>
      <c r="E28" s="175"/>
      <c r="F28" s="175"/>
      <c r="G28" s="175"/>
    </row>
    <row r="29" spans="1:7" ht="21.6" customHeight="1">
      <c r="A29" s="175"/>
      <c r="B29" s="175"/>
      <c r="C29" s="175"/>
      <c r="D29" s="175"/>
      <c r="E29" s="175"/>
      <c r="F29" s="175"/>
      <c r="G29" s="175"/>
    </row>
    <row r="30" spans="1:7">
      <c r="A30" s="175"/>
      <c r="B30" s="175"/>
      <c r="C30" s="175"/>
      <c r="D30" s="175"/>
      <c r="E30" s="175"/>
      <c r="F30" s="175"/>
      <c r="G30" s="175"/>
    </row>
    <row r="31" spans="1:7">
      <c r="A31" s="175"/>
      <c r="B31" s="175"/>
      <c r="C31" s="175"/>
      <c r="D31" s="175"/>
      <c r="E31" s="175"/>
      <c r="F31" s="175"/>
      <c r="G31" s="175"/>
    </row>
    <row r="32" spans="1:7">
      <c r="A32" s="175"/>
      <c r="B32" s="175"/>
      <c r="C32" s="175"/>
      <c r="D32" s="175"/>
      <c r="E32" s="175"/>
      <c r="F32" s="175"/>
      <c r="G32" s="175"/>
    </row>
    <row r="33" spans="1:7">
      <c r="A33" s="175"/>
      <c r="B33" s="175"/>
      <c r="C33" s="175"/>
      <c r="D33" s="175"/>
      <c r="E33" s="175"/>
      <c r="F33" s="175"/>
      <c r="G33" s="175"/>
    </row>
    <row r="34" spans="1:7">
      <c r="A34" s="175"/>
      <c r="B34" s="175"/>
      <c r="C34" s="175"/>
      <c r="D34" s="175"/>
      <c r="E34" s="175"/>
      <c r="F34" s="175"/>
      <c r="G34" s="175"/>
    </row>
    <row r="35" spans="1:7" ht="15">
      <c r="A35" s="177"/>
      <c r="B35" s="177"/>
      <c r="C35" s="177"/>
      <c r="D35" s="177"/>
      <c r="E35" s="177"/>
      <c r="F35" s="177"/>
      <c r="G35" s="177"/>
    </row>
    <row r="36" spans="1:7" ht="15">
      <c r="A36" s="177"/>
      <c r="B36" s="177"/>
      <c r="C36" s="177"/>
      <c r="D36" s="177"/>
      <c r="E36" s="177"/>
      <c r="F36" s="177"/>
      <c r="G36" s="177"/>
    </row>
    <row r="37" spans="1:7" ht="15">
      <c r="A37" s="177"/>
      <c r="B37" s="177"/>
      <c r="C37" s="177"/>
      <c r="D37" s="177"/>
      <c r="E37" s="177"/>
      <c r="F37" s="177"/>
      <c r="G37" s="177"/>
    </row>
    <row r="38" spans="1:7" ht="15">
      <c r="A38" s="177"/>
      <c r="B38" s="177"/>
      <c r="C38" s="177"/>
      <c r="D38" s="177"/>
      <c r="E38" s="177"/>
      <c r="F38" s="177"/>
      <c r="G38" s="177"/>
    </row>
    <row r="39" spans="1:7" ht="15">
      <c r="A39" s="177"/>
      <c r="B39" s="177"/>
      <c r="C39" s="177"/>
      <c r="D39" s="177"/>
      <c r="E39" s="177"/>
      <c r="F39" s="177"/>
      <c r="G39" s="177"/>
    </row>
    <row r="40" spans="1:7" ht="15">
      <c r="A40" s="177"/>
      <c r="B40" s="177"/>
      <c r="C40" s="177"/>
      <c r="D40" s="177"/>
      <c r="E40" s="177"/>
      <c r="F40" s="177"/>
      <c r="G40" s="177"/>
    </row>
    <row r="41" spans="1:7" ht="15">
      <c r="A41" s="177"/>
      <c r="B41" s="177"/>
      <c r="C41" s="177"/>
      <c r="D41" s="177"/>
      <c r="E41" s="177"/>
      <c r="F41" s="177"/>
      <c r="G41" s="177"/>
    </row>
    <row r="42" spans="1:7" ht="15">
      <c r="A42" s="177"/>
      <c r="B42" s="177"/>
      <c r="C42" s="177"/>
      <c r="D42" s="177"/>
      <c r="E42" s="177"/>
      <c r="F42" s="177"/>
      <c r="G42" s="177"/>
    </row>
    <row r="43" spans="1:7" ht="15">
      <c r="A43" s="177"/>
      <c r="B43" s="177"/>
      <c r="C43" s="177"/>
      <c r="D43" s="177"/>
      <c r="E43" s="177"/>
      <c r="F43" s="177"/>
      <c r="G43" s="177"/>
    </row>
    <row r="44" spans="1:7" ht="15">
      <c r="A44" s="177"/>
      <c r="B44" s="177"/>
      <c r="C44" s="177"/>
      <c r="D44" s="177"/>
      <c r="E44" s="177"/>
      <c r="F44" s="177"/>
      <c r="G44" s="177"/>
    </row>
    <row r="45" spans="1:7" ht="15">
      <c r="A45" s="178"/>
      <c r="B45" s="178"/>
      <c r="C45" s="178"/>
      <c r="D45" s="178"/>
      <c r="E45" s="178"/>
      <c r="F45" s="178"/>
      <c r="G45" s="178"/>
    </row>
    <row r="46" spans="1:7" ht="15">
      <c r="A46" s="178"/>
      <c r="B46" s="178"/>
      <c r="C46" s="178"/>
      <c r="D46" s="178"/>
      <c r="E46" s="178"/>
      <c r="F46" s="178"/>
      <c r="G46" s="178"/>
    </row>
    <row r="47" spans="1:7" ht="15">
      <c r="A47" s="178"/>
      <c r="B47" s="178"/>
      <c r="C47" s="178"/>
      <c r="D47" s="178"/>
      <c r="E47" s="178"/>
      <c r="F47" s="178"/>
      <c r="G47" s="178"/>
    </row>
    <row r="48" spans="1:7" ht="15">
      <c r="A48" s="178"/>
      <c r="B48" s="178"/>
      <c r="C48" s="178"/>
      <c r="D48" s="178"/>
      <c r="E48" s="178"/>
      <c r="F48" s="178"/>
      <c r="G48" s="178"/>
    </row>
    <row r="49" spans="1:7" ht="15">
      <c r="A49" s="178"/>
      <c r="B49" s="178"/>
      <c r="C49" s="178"/>
      <c r="D49" s="178"/>
      <c r="E49" s="178"/>
      <c r="F49" s="178"/>
      <c r="G49" s="178"/>
    </row>
    <row r="50" spans="1:7" ht="15">
      <c r="A50" s="178"/>
      <c r="B50" s="178"/>
      <c r="C50" s="178"/>
      <c r="D50" s="178"/>
      <c r="E50" s="178"/>
      <c r="F50" s="178"/>
      <c r="G50" s="178"/>
    </row>
    <row r="51" spans="1:7" ht="15">
      <c r="A51" s="178"/>
      <c r="B51" s="178"/>
      <c r="C51" s="178"/>
      <c r="D51" s="178"/>
      <c r="E51" s="178"/>
      <c r="F51" s="178"/>
      <c r="G51" s="178"/>
    </row>
  </sheetData>
  <mergeCells count="2">
    <mergeCell ref="E4:F4"/>
    <mergeCell ref="E5:F5"/>
  </mergeCells>
  <pageMargins left="0.69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Normal="100" workbookViewId="0">
      <selection activeCell="B18" sqref="B18"/>
    </sheetView>
  </sheetViews>
  <sheetFormatPr defaultColWidth="10" defaultRowHeight="12.75"/>
  <cols>
    <col min="1" max="1" width="1.42578125" style="182" customWidth="1"/>
    <col min="2" max="2" width="40.5703125" style="182" customWidth="1"/>
    <col min="3" max="4" width="8.140625" style="182" customWidth="1"/>
    <col min="5" max="5" width="8.5703125" style="182" customWidth="1"/>
    <col min="6" max="6" width="1" style="182" customWidth="1"/>
    <col min="7" max="7" width="7.28515625" style="182" customWidth="1"/>
    <col min="8" max="9" width="8.7109375" style="182" customWidth="1"/>
    <col min="10" max="16384" width="10" style="182"/>
  </cols>
  <sheetData>
    <row r="1" spans="1:9" s="181" customFormat="1" ht="20.100000000000001" customHeight="1">
      <c r="A1" s="144" t="s">
        <v>221</v>
      </c>
      <c r="B1" s="144"/>
      <c r="C1" s="180"/>
      <c r="D1" s="180"/>
      <c r="E1" s="180"/>
      <c r="F1" s="180"/>
      <c r="G1" s="180"/>
      <c r="H1" s="145"/>
      <c r="I1" s="145"/>
    </row>
    <row r="2" spans="1:9" ht="20.100000000000001" customHeight="1">
      <c r="A2" s="147"/>
      <c r="B2" s="147"/>
      <c r="C2" s="159"/>
      <c r="D2" s="159"/>
      <c r="E2" s="159"/>
      <c r="F2" s="159"/>
      <c r="G2" s="159"/>
      <c r="H2" s="148"/>
      <c r="I2" s="148"/>
    </row>
    <row r="3" spans="1:9" s="184" customFormat="1" ht="20.100000000000001" customHeight="1">
      <c r="A3" s="150"/>
      <c r="B3" s="150"/>
      <c r="C3" s="150"/>
      <c r="D3" s="150"/>
      <c r="E3" s="150"/>
      <c r="F3" s="150"/>
      <c r="G3" s="183"/>
      <c r="H3" s="151"/>
      <c r="I3" s="151"/>
    </row>
    <row r="4" spans="1:9" s="184" customFormat="1" ht="15.75" customHeight="1">
      <c r="A4" s="185"/>
      <c r="B4" s="185"/>
      <c r="C4" s="499" t="s">
        <v>222</v>
      </c>
      <c r="D4" s="499"/>
      <c r="E4" s="499"/>
      <c r="F4" s="79"/>
      <c r="G4" s="501" t="s">
        <v>223</v>
      </c>
      <c r="H4" s="501"/>
      <c r="I4" s="501"/>
    </row>
    <row r="5" spans="1:9" s="184" customFormat="1" ht="14.25" customHeight="1">
      <c r="A5" s="186"/>
      <c r="B5" s="186"/>
      <c r="C5" s="500"/>
      <c r="D5" s="500"/>
      <c r="E5" s="500"/>
      <c r="F5" s="162"/>
      <c r="G5" s="502" t="s">
        <v>224</v>
      </c>
      <c r="H5" s="502"/>
      <c r="I5" s="502"/>
    </row>
    <row r="6" spans="1:9" s="184" customFormat="1" ht="15" customHeight="1">
      <c r="A6" s="186"/>
      <c r="B6" s="186"/>
      <c r="C6" s="187" t="s">
        <v>225</v>
      </c>
      <c r="D6" s="187" t="s">
        <v>226</v>
      </c>
      <c r="E6" s="187" t="s">
        <v>227</v>
      </c>
      <c r="F6" s="162"/>
      <c r="G6" s="187" t="s">
        <v>225</v>
      </c>
      <c r="H6" s="187" t="s">
        <v>226</v>
      </c>
      <c r="I6" s="187" t="s">
        <v>227</v>
      </c>
    </row>
    <row r="7" spans="1:9" s="184" customFormat="1" ht="15" customHeight="1">
      <c r="A7" s="186"/>
      <c r="B7" s="186"/>
      <c r="C7" s="188" t="s">
        <v>228</v>
      </c>
      <c r="D7" s="188" t="s">
        <v>229</v>
      </c>
      <c r="E7" s="188" t="s">
        <v>230</v>
      </c>
      <c r="F7" s="162"/>
      <c r="G7" s="188" t="s">
        <v>231</v>
      </c>
      <c r="H7" s="188" t="s">
        <v>229</v>
      </c>
      <c r="I7" s="188" t="s">
        <v>230</v>
      </c>
    </row>
    <row r="8" spans="1:9" s="184" customFormat="1" ht="15" customHeight="1">
      <c r="A8" s="186"/>
      <c r="B8" s="186"/>
      <c r="C8" s="189" t="s">
        <v>232</v>
      </c>
      <c r="D8" s="189" t="s">
        <v>233</v>
      </c>
      <c r="E8" s="189" t="s">
        <v>234</v>
      </c>
      <c r="F8" s="164"/>
      <c r="G8" s="189" t="s">
        <v>235</v>
      </c>
      <c r="H8" s="189"/>
      <c r="I8" s="189"/>
    </row>
    <row r="9" spans="1:9" s="184" customFormat="1" ht="20.100000000000001" customHeight="1">
      <c r="A9" s="190"/>
      <c r="B9" s="190"/>
      <c r="C9" s="191"/>
      <c r="D9" s="191"/>
      <c r="E9" s="191"/>
      <c r="F9" s="191"/>
      <c r="G9" s="191"/>
      <c r="H9" s="192"/>
      <c r="I9" s="192"/>
    </row>
    <row r="10" spans="1:9" s="197" customFormat="1" ht="20.100000000000001" customHeight="1">
      <c r="A10" s="193" t="s">
        <v>236</v>
      </c>
      <c r="B10" s="193"/>
      <c r="C10" s="194">
        <v>146044</v>
      </c>
      <c r="D10" s="194">
        <v>1366208.4877859382</v>
      </c>
      <c r="E10" s="194">
        <v>974118</v>
      </c>
      <c r="F10" s="194"/>
      <c r="G10" s="195">
        <v>106.01027844719957</v>
      </c>
      <c r="H10" s="196">
        <v>92.08170932850912</v>
      </c>
      <c r="I10" s="196">
        <v>107.1672332420212</v>
      </c>
    </row>
    <row r="11" spans="1:9" s="197" customFormat="1" ht="18.399999999999999" customHeight="1">
      <c r="A11" s="193" t="s">
        <v>237</v>
      </c>
      <c r="B11" s="193"/>
      <c r="C11" s="198"/>
      <c r="D11" s="194"/>
      <c r="E11" s="194"/>
      <c r="F11" s="194"/>
      <c r="G11" s="195"/>
      <c r="H11" s="199"/>
      <c r="I11" s="199"/>
    </row>
    <row r="12" spans="1:9" s="197" customFormat="1" ht="18.399999999999999" customHeight="1">
      <c r="A12" s="200"/>
      <c r="B12" s="201" t="s">
        <v>238</v>
      </c>
      <c r="C12" s="202">
        <v>1621</v>
      </c>
      <c r="D12" s="203">
        <v>23501.939532413999</v>
      </c>
      <c r="E12" s="203">
        <v>10223</v>
      </c>
      <c r="F12" s="203"/>
      <c r="G12" s="204">
        <v>88.530857454942662</v>
      </c>
      <c r="H12" s="205">
        <v>58.180055579510551</v>
      </c>
      <c r="I12" s="205">
        <v>70.791496433764976</v>
      </c>
    </row>
    <row r="13" spans="1:9" s="197" customFormat="1" ht="18.399999999999999" customHeight="1">
      <c r="A13" s="200"/>
      <c r="B13" s="201" t="s">
        <v>239</v>
      </c>
      <c r="C13" s="203">
        <v>34735</v>
      </c>
      <c r="D13" s="203">
        <v>437876.66556651006</v>
      </c>
      <c r="E13" s="203">
        <v>501891</v>
      </c>
      <c r="F13" s="203"/>
      <c r="G13" s="204">
        <v>102.61144427047945</v>
      </c>
      <c r="H13" s="205">
        <v>110.16972328412071</v>
      </c>
      <c r="I13" s="205">
        <v>119.72476407667865</v>
      </c>
    </row>
    <row r="14" spans="1:9" s="184" customFormat="1" ht="18.399999999999999" customHeight="1">
      <c r="A14" s="206"/>
      <c r="B14" s="207" t="s">
        <v>32</v>
      </c>
      <c r="C14" s="166">
        <v>722</v>
      </c>
      <c r="D14" s="208">
        <v>18048.863685785</v>
      </c>
      <c r="E14" s="208">
        <v>4422</v>
      </c>
      <c r="F14" s="208"/>
      <c r="G14" s="209">
        <v>107.76119402985074</v>
      </c>
      <c r="H14" s="210">
        <v>75.282045719165239</v>
      </c>
      <c r="I14" s="210">
        <v>86.081370449678801</v>
      </c>
    </row>
    <row r="15" spans="1:9" s="184" customFormat="1" ht="18.399999999999999" customHeight="1">
      <c r="A15" s="206"/>
      <c r="B15" s="207" t="s">
        <v>38</v>
      </c>
      <c r="C15" s="166">
        <v>17281</v>
      </c>
      <c r="D15" s="208">
        <v>210649</v>
      </c>
      <c r="E15" s="208">
        <v>419444</v>
      </c>
      <c r="F15" s="208"/>
      <c r="G15" s="209">
        <v>99.75754776886221</v>
      </c>
      <c r="H15" s="210">
        <v>119.52313725231814</v>
      </c>
      <c r="I15" s="210">
        <v>128.66261966914414</v>
      </c>
    </row>
    <row r="16" spans="1:9" s="184" customFormat="1" ht="18.399999999999999" customHeight="1">
      <c r="A16" s="206"/>
      <c r="B16" s="207" t="s">
        <v>240</v>
      </c>
      <c r="C16" s="166">
        <v>1022</v>
      </c>
      <c r="D16" s="208">
        <v>24815.669014200001</v>
      </c>
      <c r="E16" s="208">
        <v>6236</v>
      </c>
      <c r="F16" s="208"/>
      <c r="G16" s="209">
        <v>102.50752256770311</v>
      </c>
      <c r="H16" s="210">
        <v>61.244484969131442</v>
      </c>
      <c r="I16" s="210">
        <v>106.96397941680959</v>
      </c>
    </row>
    <row r="17" spans="1:9" s="184" customFormat="1" ht="18.399999999999999" customHeight="1">
      <c r="A17" s="206"/>
      <c r="B17" s="207" t="s">
        <v>241</v>
      </c>
      <c r="C17" s="208">
        <v>15710</v>
      </c>
      <c r="D17" s="208">
        <v>184363.132866525</v>
      </c>
      <c r="E17" s="208">
        <v>71789</v>
      </c>
      <c r="F17" s="208"/>
      <c r="G17" s="209">
        <v>105.71293990983111</v>
      </c>
      <c r="H17" s="210">
        <v>117.6376196963876</v>
      </c>
      <c r="I17" s="210">
        <v>87.298441034122149</v>
      </c>
    </row>
    <row r="18" spans="1:9" s="184" customFormat="1" ht="18.399999999999999" customHeight="1">
      <c r="A18" s="200"/>
      <c r="B18" s="201" t="s">
        <v>242</v>
      </c>
      <c r="C18" s="203">
        <v>109688</v>
      </c>
      <c r="D18" s="203">
        <v>904829.88268701406</v>
      </c>
      <c r="E18" s="203">
        <v>462004</v>
      </c>
      <c r="F18" s="203"/>
      <c r="G18" s="204">
        <v>107.45087282772674</v>
      </c>
      <c r="H18" s="205">
        <v>86.517057960944001</v>
      </c>
      <c r="I18" s="205">
        <v>97.197496449797498</v>
      </c>
    </row>
    <row r="19" spans="1:9" s="184" customFormat="1" ht="18.399999999999999" customHeight="1">
      <c r="A19" s="206"/>
      <c r="B19" s="207" t="s">
        <v>243</v>
      </c>
      <c r="C19" s="166">
        <v>56682</v>
      </c>
      <c r="D19" s="208">
        <v>361644</v>
      </c>
      <c r="E19" s="208">
        <v>219137</v>
      </c>
      <c r="F19" s="208"/>
      <c r="G19" s="209">
        <v>115.89751978244422</v>
      </c>
      <c r="H19" s="210">
        <v>138.11165977338084</v>
      </c>
      <c r="I19" s="210">
        <v>106.94774549660568</v>
      </c>
    </row>
    <row r="20" spans="1:9" s="184" customFormat="1" ht="18.399999999999999" customHeight="1">
      <c r="A20" s="206"/>
      <c r="B20" s="207" t="s">
        <v>244</v>
      </c>
      <c r="C20" s="166">
        <v>7215</v>
      </c>
      <c r="D20" s="208">
        <v>48005.813753009003</v>
      </c>
      <c r="E20" s="208">
        <v>30930</v>
      </c>
      <c r="F20" s="208"/>
      <c r="G20" s="209">
        <v>109.81735159817352</v>
      </c>
      <c r="H20" s="210">
        <v>62.146169373158088</v>
      </c>
      <c r="I20" s="210">
        <v>94.982188920280066</v>
      </c>
    </row>
    <row r="21" spans="1:9" s="184" customFormat="1" ht="18.399999999999999" customHeight="1">
      <c r="A21" s="206"/>
      <c r="B21" s="207" t="s">
        <v>245</v>
      </c>
      <c r="C21" s="166">
        <v>6206</v>
      </c>
      <c r="D21" s="208">
        <v>35840</v>
      </c>
      <c r="E21" s="208">
        <v>27056</v>
      </c>
      <c r="F21" s="208"/>
      <c r="G21" s="209">
        <v>103.9008873263017</v>
      </c>
      <c r="H21" s="210">
        <v>81.716979833983856</v>
      </c>
      <c r="I21" s="210">
        <v>96.57683383901481</v>
      </c>
    </row>
    <row r="22" spans="1:9" s="184" customFormat="1" ht="18.399999999999999" customHeight="1">
      <c r="A22" s="206"/>
      <c r="B22" s="207" t="s">
        <v>246</v>
      </c>
      <c r="C22" s="166">
        <v>4349</v>
      </c>
      <c r="D22" s="208">
        <v>16654.995472553001</v>
      </c>
      <c r="E22" s="208">
        <v>21685</v>
      </c>
      <c r="F22" s="208"/>
      <c r="G22" s="209">
        <v>105.27717259743403</v>
      </c>
      <c r="H22" s="210">
        <v>53.286425006055438</v>
      </c>
      <c r="I22" s="210">
        <v>97.133258678611426</v>
      </c>
    </row>
    <row r="23" spans="1:9" s="184" customFormat="1" ht="18.399999999999999" customHeight="1">
      <c r="A23" s="206"/>
      <c r="B23" s="207" t="s">
        <v>247</v>
      </c>
      <c r="C23" s="166">
        <v>1263</v>
      </c>
      <c r="D23" s="208">
        <v>29884.530655256</v>
      </c>
      <c r="E23" s="208">
        <v>6015</v>
      </c>
      <c r="F23" s="208"/>
      <c r="G23" s="209">
        <v>81.694695989650711</v>
      </c>
      <c r="H23" s="210">
        <v>64.354290977572333</v>
      </c>
      <c r="I23" s="210">
        <v>81.803345573235404</v>
      </c>
    </row>
    <row r="24" spans="1:9" s="184" customFormat="1" ht="18.399999999999999" customHeight="1">
      <c r="A24" s="206"/>
      <c r="B24" s="207" t="s">
        <v>248</v>
      </c>
      <c r="C24" s="166">
        <v>4312</v>
      </c>
      <c r="D24" s="208">
        <v>247053.58976988701</v>
      </c>
      <c r="E24" s="208">
        <v>23683</v>
      </c>
      <c r="F24" s="208"/>
      <c r="G24" s="209">
        <v>52.572543282126318</v>
      </c>
      <c r="H24" s="210">
        <v>57.072243238284045</v>
      </c>
      <c r="I24" s="210">
        <v>45.013589797198414</v>
      </c>
    </row>
    <row r="25" spans="1:9" s="184" customFormat="1" ht="30" customHeight="1">
      <c r="A25" s="206"/>
      <c r="B25" s="207" t="s">
        <v>249</v>
      </c>
      <c r="C25" s="166">
        <v>11906</v>
      </c>
      <c r="D25" s="208">
        <v>78688.354573307006</v>
      </c>
      <c r="E25" s="208">
        <v>51913</v>
      </c>
      <c r="F25" s="208"/>
      <c r="G25" s="209">
        <v>104.96341355902319</v>
      </c>
      <c r="H25" s="210">
        <v>125.92777318564271</v>
      </c>
      <c r="I25" s="210">
        <v>100.32079154347112</v>
      </c>
    </row>
    <row r="26" spans="1:9" s="184" customFormat="1" ht="18.399999999999999" customHeight="1">
      <c r="A26" s="206"/>
      <c r="B26" s="207" t="s">
        <v>250</v>
      </c>
      <c r="C26" s="166">
        <v>4984</v>
      </c>
      <c r="D26" s="208">
        <v>17395.653421792002</v>
      </c>
      <c r="E26" s="208">
        <v>22872</v>
      </c>
      <c r="F26" s="208"/>
      <c r="G26" s="209">
        <v>127.59856630824373</v>
      </c>
      <c r="H26" s="210">
        <v>111.93495304011552</v>
      </c>
      <c r="I26" s="210">
        <v>119.37992588339684</v>
      </c>
    </row>
    <row r="27" spans="1:9" s="184" customFormat="1" ht="18.399999999999999" customHeight="1">
      <c r="A27" s="206"/>
      <c r="B27" s="207" t="s">
        <v>251</v>
      </c>
      <c r="C27" s="166">
        <v>1527</v>
      </c>
      <c r="D27" s="208">
        <v>13323.620692867</v>
      </c>
      <c r="E27" s="208">
        <v>8720</v>
      </c>
      <c r="F27" s="208"/>
      <c r="G27" s="209">
        <v>114.89841986455983</v>
      </c>
      <c r="H27" s="210">
        <v>114.05380531259257</v>
      </c>
      <c r="I27" s="210">
        <v>115.7419697371914</v>
      </c>
    </row>
    <row r="28" spans="1:9" s="184" customFormat="1" ht="18.399999999999999" customHeight="1">
      <c r="A28" s="206"/>
      <c r="B28" s="207" t="s">
        <v>252</v>
      </c>
      <c r="C28" s="166">
        <v>1091</v>
      </c>
      <c r="D28" s="208">
        <v>6889.5937666660002</v>
      </c>
      <c r="E28" s="208">
        <v>4679</v>
      </c>
      <c r="F28" s="208"/>
      <c r="G28" s="209">
        <v>102.2492970946579</v>
      </c>
      <c r="H28" s="210">
        <v>72.719693010002572</v>
      </c>
      <c r="I28" s="210">
        <v>95.140300935339567</v>
      </c>
    </row>
    <row r="29" spans="1:9" ht="30" customHeight="1">
      <c r="A29" s="206"/>
      <c r="B29" s="207" t="s">
        <v>253</v>
      </c>
      <c r="C29" s="166">
        <v>8662</v>
      </c>
      <c r="D29" s="208">
        <v>45304</v>
      </c>
      <c r="E29" s="208">
        <v>39645</v>
      </c>
      <c r="F29" s="208"/>
      <c r="G29" s="209">
        <v>114.10881306810697</v>
      </c>
      <c r="H29" s="210">
        <v>93.657926898106609</v>
      </c>
      <c r="I29" s="210">
        <v>102.34401218473295</v>
      </c>
    </row>
    <row r="30" spans="1:9" ht="18.399999999999999" customHeight="1">
      <c r="A30" s="206"/>
      <c r="B30" s="207" t="s">
        <v>254</v>
      </c>
      <c r="C30" s="166">
        <v>1491</v>
      </c>
      <c r="D30" s="208">
        <v>4145.7305816770004</v>
      </c>
      <c r="E30" s="208">
        <v>5669</v>
      </c>
      <c r="F30" s="208"/>
      <c r="G30" s="209">
        <v>98.286090969017806</v>
      </c>
      <c r="H30" s="210">
        <v>87.129057110138618</v>
      </c>
      <c r="I30" s="210">
        <v>103.84685839897416</v>
      </c>
    </row>
    <row r="31" spans="1:9" ht="18" customHeight="1">
      <c r="A31" s="211"/>
      <c r="B31" s="211"/>
      <c r="C31" s="166"/>
      <c r="D31" s="208"/>
      <c r="E31" s="208"/>
      <c r="F31" s="208"/>
      <c r="G31" s="210"/>
      <c r="H31" s="212"/>
      <c r="I31" s="212"/>
    </row>
    <row r="32" spans="1:9" ht="18" customHeight="1">
      <c r="A32" s="213"/>
      <c r="B32" s="213"/>
      <c r="C32" s="213"/>
      <c r="D32" s="213"/>
      <c r="E32" s="213"/>
      <c r="F32" s="198"/>
      <c r="G32" s="210"/>
      <c r="H32" s="212"/>
      <c r="I32" s="212"/>
    </row>
    <row r="33" spans="1:9" ht="18.399999999999999" customHeight="1">
      <c r="A33" s="211"/>
      <c r="B33" s="214"/>
      <c r="C33" s="215"/>
      <c r="D33" s="216"/>
      <c r="E33" s="215"/>
      <c r="F33" s="211"/>
      <c r="G33" s="210"/>
      <c r="H33" s="210"/>
      <c r="I33" s="210"/>
    </row>
    <row r="34" spans="1:9" ht="18.399999999999999" customHeight="1">
      <c r="A34" s="211"/>
      <c r="B34" s="214"/>
      <c r="C34" s="215"/>
      <c r="D34" s="216"/>
      <c r="E34" s="215"/>
      <c r="F34" s="211"/>
      <c r="G34" s="210"/>
      <c r="H34" s="210"/>
      <c r="I34" s="210"/>
    </row>
    <row r="35" spans="1:9" ht="18.399999999999999" customHeight="1">
      <c r="A35" s="211"/>
      <c r="B35" s="214"/>
      <c r="C35" s="215"/>
      <c r="D35" s="216"/>
      <c r="E35" s="215"/>
      <c r="F35" s="211"/>
      <c r="G35" s="210"/>
      <c r="H35" s="210"/>
      <c r="I35" s="210"/>
    </row>
    <row r="36" spans="1:9" ht="18.399999999999999" customHeight="1">
      <c r="A36" s="211"/>
      <c r="B36" s="214"/>
      <c r="C36" s="215"/>
      <c r="D36" s="216"/>
      <c r="E36" s="215"/>
      <c r="F36" s="211"/>
      <c r="G36" s="210"/>
      <c r="H36" s="210"/>
      <c r="I36" s="210"/>
    </row>
    <row r="37" spans="1:9" ht="18.399999999999999" customHeight="1">
      <c r="A37" s="211"/>
      <c r="B37" s="214"/>
      <c r="C37" s="215"/>
      <c r="D37" s="216"/>
      <c r="E37" s="215"/>
      <c r="F37" s="211"/>
      <c r="G37" s="210"/>
      <c r="H37" s="210"/>
      <c r="I37" s="210"/>
    </row>
    <row r="38" spans="1:9" ht="18.399999999999999" customHeight="1">
      <c r="A38" s="211"/>
      <c r="B38" s="214"/>
      <c r="C38" s="215"/>
      <c r="D38" s="216"/>
      <c r="E38" s="215"/>
      <c r="F38" s="211"/>
      <c r="G38" s="210"/>
      <c r="H38" s="210"/>
      <c r="I38" s="210"/>
    </row>
    <row r="39" spans="1:9" ht="20.100000000000001" customHeight="1">
      <c r="A39" s="166"/>
      <c r="B39" s="166"/>
      <c r="C39" s="166"/>
      <c r="D39" s="166"/>
      <c r="E39" s="166"/>
      <c r="F39" s="166"/>
      <c r="G39" s="166"/>
      <c r="H39" s="211"/>
      <c r="I39" s="211"/>
    </row>
    <row r="40" spans="1:9" ht="16.149999999999999" customHeight="1">
      <c r="A40" s="166"/>
      <c r="B40" s="166"/>
      <c r="C40" s="166"/>
      <c r="D40" s="166"/>
      <c r="E40" s="166"/>
      <c r="F40" s="166"/>
      <c r="G40" s="166"/>
      <c r="H40" s="211"/>
      <c r="I40" s="211"/>
    </row>
    <row r="41" spans="1:9" ht="16.149999999999999" customHeight="1">
      <c r="A41" s="166"/>
      <c r="B41" s="166"/>
      <c r="C41" s="166"/>
      <c r="D41" s="166"/>
      <c r="E41" s="166"/>
      <c r="F41" s="166"/>
      <c r="G41" s="166"/>
      <c r="H41" s="211"/>
      <c r="I41" s="211"/>
    </row>
    <row r="42" spans="1:9" ht="20.100000000000001" customHeight="1">
      <c r="A42" s="166"/>
      <c r="B42" s="166"/>
      <c r="C42" s="166"/>
      <c r="D42" s="166"/>
      <c r="E42" s="166"/>
      <c r="F42" s="166"/>
      <c r="G42" s="166"/>
      <c r="H42" s="211"/>
      <c r="I42" s="211"/>
    </row>
    <row r="43" spans="1:9" ht="20.100000000000001" customHeight="1">
      <c r="A43" s="166"/>
      <c r="B43" s="166"/>
      <c r="C43" s="166"/>
      <c r="D43" s="166"/>
      <c r="E43" s="166"/>
      <c r="F43" s="166"/>
      <c r="G43" s="166"/>
      <c r="H43" s="211"/>
      <c r="I43" s="211"/>
    </row>
    <row r="44" spans="1:9" ht="20.100000000000001" customHeight="1">
      <c r="A44" s="166"/>
      <c r="B44" s="166"/>
      <c r="C44" s="166"/>
      <c r="D44" s="166"/>
      <c r="E44" s="166"/>
      <c r="F44" s="166"/>
      <c r="G44" s="166"/>
      <c r="H44" s="211"/>
      <c r="I44" s="211"/>
    </row>
    <row r="45" spans="1:9" ht="20.100000000000001" customHeight="1">
      <c r="A45" s="166"/>
      <c r="B45" s="166"/>
      <c r="C45" s="166"/>
      <c r="D45" s="166"/>
      <c r="E45" s="166"/>
      <c r="F45" s="166"/>
      <c r="G45" s="166"/>
      <c r="H45" s="211"/>
      <c r="I45" s="211"/>
    </row>
    <row r="46" spans="1:9" ht="20.100000000000001" customHeight="1">
      <c r="A46" s="166"/>
      <c r="B46" s="166"/>
      <c r="C46" s="166"/>
      <c r="D46" s="166"/>
      <c r="E46" s="166"/>
      <c r="F46" s="166"/>
      <c r="G46" s="166"/>
      <c r="H46" s="211"/>
      <c r="I46" s="211"/>
    </row>
    <row r="47" spans="1:9" ht="20.100000000000001" customHeight="1">
      <c r="A47" s="166"/>
      <c r="B47" s="166"/>
      <c r="C47" s="166"/>
      <c r="D47" s="166"/>
      <c r="E47" s="166"/>
      <c r="F47" s="166"/>
      <c r="G47" s="166"/>
      <c r="H47" s="211"/>
      <c r="I47" s="211"/>
    </row>
    <row r="48" spans="1:9" ht="20.100000000000001" customHeight="1">
      <c r="A48" s="217"/>
      <c r="B48" s="217"/>
      <c r="C48" s="217"/>
    </row>
    <row r="49" spans="1:3" ht="20.100000000000001" customHeight="1">
      <c r="A49" s="217"/>
      <c r="B49" s="217"/>
      <c r="C49" s="217"/>
    </row>
    <row r="50" spans="1:3" ht="20.100000000000001" customHeight="1">
      <c r="A50" s="217"/>
      <c r="B50" s="217"/>
      <c r="C50" s="217"/>
    </row>
    <row r="51" spans="1:3" ht="20.100000000000001" customHeight="1">
      <c r="A51" s="217"/>
      <c r="B51" s="217"/>
      <c r="C51" s="217"/>
    </row>
    <row r="52" spans="1:3" ht="20.100000000000001" customHeight="1">
      <c r="A52" s="217"/>
      <c r="B52" s="217"/>
      <c r="C52" s="217"/>
    </row>
    <row r="53" spans="1:3" ht="20.100000000000001" customHeight="1">
      <c r="A53" s="217"/>
      <c r="B53" s="217"/>
      <c r="C53" s="217"/>
    </row>
    <row r="54" spans="1:3" ht="20.100000000000001" customHeight="1">
      <c r="A54" s="217"/>
      <c r="B54" s="217"/>
      <c r="C54" s="217"/>
    </row>
    <row r="55" spans="1:3" ht="20.100000000000001" customHeight="1">
      <c r="A55" s="217"/>
      <c r="B55" s="217"/>
      <c r="C55" s="217"/>
    </row>
    <row r="56" spans="1:3" ht="20.100000000000001" customHeight="1">
      <c r="A56" s="217"/>
      <c r="B56" s="217"/>
      <c r="C56" s="217"/>
    </row>
    <row r="57" spans="1:3" ht="20.100000000000001" customHeight="1">
      <c r="A57" s="217"/>
      <c r="B57" s="217"/>
      <c r="C57" s="217"/>
    </row>
    <row r="58" spans="1:3" ht="20.100000000000001" customHeight="1">
      <c r="A58" s="217"/>
      <c r="B58" s="217"/>
      <c r="C58" s="217"/>
    </row>
    <row r="59" spans="1:3" ht="20.100000000000001" customHeight="1">
      <c r="A59" s="217"/>
      <c r="B59" s="217"/>
      <c r="C59" s="217"/>
    </row>
    <row r="60" spans="1:3" ht="20.100000000000001" customHeight="1">
      <c r="A60" s="217"/>
      <c r="B60" s="217"/>
      <c r="C60" s="217"/>
    </row>
    <row r="61" spans="1:3" ht="20.100000000000001" customHeight="1">
      <c r="A61" s="217"/>
      <c r="B61" s="217"/>
      <c r="C61" s="217"/>
    </row>
    <row r="62" spans="1:3" ht="20.100000000000001" customHeight="1">
      <c r="A62" s="217"/>
      <c r="B62" s="217"/>
      <c r="C62" s="217"/>
    </row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3">
    <mergeCell ref="C4:E5"/>
    <mergeCell ref="G4:I4"/>
    <mergeCell ref="G5:I5"/>
  </mergeCells>
  <pageMargins left="0.69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B18" sqref="B18"/>
    </sheetView>
  </sheetViews>
  <sheetFormatPr defaultColWidth="10" defaultRowHeight="12.75"/>
  <cols>
    <col min="1" max="1" width="45.85546875" style="182" customWidth="1"/>
    <col min="2" max="3" width="10.140625" style="182" customWidth="1"/>
    <col min="4" max="4" width="22.140625" style="182" customWidth="1"/>
    <col min="5" max="16384" width="10" style="182"/>
  </cols>
  <sheetData>
    <row r="1" spans="1:4" s="181" customFormat="1" ht="20.100000000000001" customHeight="1">
      <c r="A1" s="144" t="s">
        <v>255</v>
      </c>
      <c r="B1" s="180"/>
      <c r="C1" s="180"/>
      <c r="D1" s="145"/>
    </row>
    <row r="2" spans="1:4" ht="20.100000000000001" customHeight="1">
      <c r="A2" s="159"/>
      <c r="B2" s="159"/>
      <c r="C2" s="159"/>
      <c r="D2" s="148"/>
    </row>
    <row r="3" spans="1:4" s="184" customFormat="1" ht="20.100000000000001" customHeight="1">
      <c r="A3" s="150"/>
      <c r="B3" s="150"/>
      <c r="C3" s="183"/>
      <c r="D3" s="218" t="s">
        <v>256</v>
      </c>
    </row>
    <row r="4" spans="1:4" s="184" customFormat="1" ht="20.100000000000001" customHeight="1">
      <c r="A4" s="185"/>
      <c r="B4" s="187" t="s">
        <v>23</v>
      </c>
      <c r="C4" s="187" t="s">
        <v>23</v>
      </c>
      <c r="D4" s="187" t="s">
        <v>223</v>
      </c>
    </row>
    <row r="5" spans="1:4" s="184" customFormat="1" ht="20.100000000000001" customHeight="1">
      <c r="A5" s="186"/>
      <c r="B5" s="189" t="s">
        <v>257</v>
      </c>
      <c r="C5" s="189" t="s">
        <v>24</v>
      </c>
      <c r="D5" s="189" t="s">
        <v>258</v>
      </c>
    </row>
    <row r="6" spans="1:4" s="184" customFormat="1" ht="20.100000000000001" customHeight="1">
      <c r="A6" s="190"/>
      <c r="B6" s="191"/>
      <c r="C6" s="191"/>
      <c r="D6" s="191"/>
    </row>
    <row r="7" spans="1:4" s="197" customFormat="1" ht="20.100000000000001" customHeight="1">
      <c r="A7" s="219" t="s">
        <v>236</v>
      </c>
      <c r="B7" s="220">
        <v>56935</v>
      </c>
      <c r="C7" s="220">
        <v>55485</v>
      </c>
      <c r="D7" s="221">
        <v>97.453236146482837</v>
      </c>
    </row>
    <row r="8" spans="1:4" s="197" customFormat="1" ht="20.100000000000001" customHeight="1">
      <c r="A8" s="201" t="s">
        <v>238</v>
      </c>
      <c r="B8" s="232">
        <v>762</v>
      </c>
      <c r="C8" s="232">
        <v>764</v>
      </c>
      <c r="D8" s="453">
        <v>100.26246719160106</v>
      </c>
    </row>
    <row r="9" spans="1:4" s="197" customFormat="1" ht="20.100000000000001" customHeight="1">
      <c r="A9" s="201" t="s">
        <v>239</v>
      </c>
      <c r="B9" s="232">
        <v>14797</v>
      </c>
      <c r="C9" s="232">
        <v>15013</v>
      </c>
      <c r="D9" s="453">
        <v>101.45975535581537</v>
      </c>
    </row>
    <row r="10" spans="1:4" s="184" customFormat="1" ht="20.100000000000001" customHeight="1">
      <c r="A10" s="222" t="s">
        <v>32</v>
      </c>
      <c r="B10" s="223">
        <v>410</v>
      </c>
      <c r="C10" s="223">
        <v>408</v>
      </c>
      <c r="D10" s="224">
        <v>99.512195121951223</v>
      </c>
    </row>
    <row r="11" spans="1:4" s="184" customFormat="1" ht="20.100000000000001" customHeight="1">
      <c r="A11" s="222" t="s">
        <v>38</v>
      </c>
      <c r="B11" s="223">
        <v>6358</v>
      </c>
      <c r="C11" s="223">
        <v>6441</v>
      </c>
      <c r="D11" s="224">
        <v>101.3054419628814</v>
      </c>
    </row>
    <row r="12" spans="1:4" s="184" customFormat="1" ht="20.100000000000001" customHeight="1">
      <c r="A12" s="222" t="s">
        <v>240</v>
      </c>
      <c r="B12" s="223">
        <v>870</v>
      </c>
      <c r="C12" s="223">
        <v>944</v>
      </c>
      <c r="D12" s="224">
        <v>108.50574712643679</v>
      </c>
    </row>
    <row r="13" spans="1:4" s="184" customFormat="1" ht="20.100000000000001" customHeight="1">
      <c r="A13" s="222" t="s">
        <v>241</v>
      </c>
      <c r="B13" s="223">
        <v>7159</v>
      </c>
      <c r="C13" s="223">
        <v>7220</v>
      </c>
      <c r="D13" s="224">
        <v>100.85207431205477</v>
      </c>
    </row>
    <row r="14" spans="1:4" s="197" customFormat="1" ht="20.100000000000001" customHeight="1">
      <c r="A14" s="225" t="s">
        <v>242</v>
      </c>
      <c r="B14" s="232">
        <v>41376</v>
      </c>
      <c r="C14" s="232">
        <v>39708</v>
      </c>
      <c r="D14" s="453">
        <v>95.96867749419954</v>
      </c>
    </row>
    <row r="15" spans="1:4" s="184" customFormat="1" ht="20.100000000000001" customHeight="1">
      <c r="A15" s="222" t="s">
        <v>243</v>
      </c>
      <c r="B15" s="223">
        <v>21105</v>
      </c>
      <c r="C15" s="223">
        <v>20006</v>
      </c>
      <c r="D15" s="224">
        <v>94.792703150912104</v>
      </c>
    </row>
    <row r="16" spans="1:4" s="184" customFormat="1" ht="20.100000000000001" customHeight="1">
      <c r="A16" s="222" t="s">
        <v>244</v>
      </c>
      <c r="B16" s="223">
        <v>2669</v>
      </c>
      <c r="C16" s="223">
        <v>2649</v>
      </c>
      <c r="D16" s="224">
        <v>99.250655676283245</v>
      </c>
    </row>
    <row r="17" spans="1:4" s="184" customFormat="1" ht="20.100000000000001" customHeight="1">
      <c r="A17" s="222" t="s">
        <v>245</v>
      </c>
      <c r="B17" s="223">
        <v>3225</v>
      </c>
      <c r="C17" s="223">
        <v>2857</v>
      </c>
      <c r="D17" s="224">
        <v>88.589147286821699</v>
      </c>
    </row>
    <row r="18" spans="1:4" s="184" customFormat="1" ht="20.100000000000001" customHeight="1">
      <c r="A18" s="222" t="s">
        <v>246</v>
      </c>
      <c r="B18" s="223">
        <v>1067</v>
      </c>
      <c r="C18" s="223">
        <v>1103</v>
      </c>
      <c r="D18" s="224">
        <v>103.37394564198688</v>
      </c>
    </row>
    <row r="19" spans="1:4" s="184" customFormat="1" ht="20.100000000000001" customHeight="1">
      <c r="A19" s="222" t="s">
        <v>247</v>
      </c>
      <c r="B19" s="223">
        <v>446</v>
      </c>
      <c r="C19" s="223">
        <v>512</v>
      </c>
      <c r="D19" s="224">
        <v>114.79820627802691</v>
      </c>
    </row>
    <row r="20" spans="1:4" s="184" customFormat="1" ht="20.100000000000001" customHeight="1">
      <c r="A20" s="222" t="s">
        <v>248</v>
      </c>
      <c r="B20" s="223">
        <v>1988</v>
      </c>
      <c r="C20" s="223">
        <v>2106</v>
      </c>
      <c r="D20" s="224">
        <v>105.93561368209254</v>
      </c>
    </row>
    <row r="21" spans="1:4" s="184" customFormat="1" ht="30" customHeight="1">
      <c r="A21" s="222" t="s">
        <v>259</v>
      </c>
      <c r="B21" s="223">
        <v>3840</v>
      </c>
      <c r="C21" s="223">
        <v>4010</v>
      </c>
      <c r="D21" s="224">
        <v>104.42708333333333</v>
      </c>
    </row>
    <row r="22" spans="1:4" s="184" customFormat="1" ht="20.100000000000001" customHeight="1">
      <c r="A22" s="222" t="s">
        <v>250</v>
      </c>
      <c r="B22" s="223">
        <v>1421</v>
      </c>
      <c r="C22" s="223">
        <v>1409</v>
      </c>
      <c r="D22" s="224">
        <v>99.155524278676992</v>
      </c>
    </row>
    <row r="23" spans="1:4" s="184" customFormat="1" ht="20.100000000000001" customHeight="1">
      <c r="A23" s="222" t="s">
        <v>251</v>
      </c>
      <c r="B23" s="223">
        <v>242</v>
      </c>
      <c r="C23" s="223">
        <v>276</v>
      </c>
      <c r="D23" s="224">
        <v>114.0495867768595</v>
      </c>
    </row>
    <row r="24" spans="1:4" s="184" customFormat="1" ht="20.100000000000001" customHeight="1">
      <c r="A24" s="222" t="s">
        <v>252</v>
      </c>
      <c r="B24" s="223">
        <v>489</v>
      </c>
      <c r="C24" s="223">
        <v>432</v>
      </c>
      <c r="D24" s="224">
        <v>88.343558282208591</v>
      </c>
    </row>
    <row r="25" spans="1:4" ht="30" customHeight="1">
      <c r="A25" s="222" t="s">
        <v>260</v>
      </c>
      <c r="B25" s="223">
        <v>3204</v>
      </c>
      <c r="C25" s="223">
        <v>2904</v>
      </c>
      <c r="D25" s="224">
        <v>90.636704119850179</v>
      </c>
    </row>
    <row r="26" spans="1:4" ht="20.100000000000001" customHeight="1">
      <c r="A26" s="222" t="s">
        <v>254</v>
      </c>
      <c r="B26" s="223">
        <v>1680</v>
      </c>
      <c r="C26" s="223">
        <v>1444</v>
      </c>
      <c r="D26" s="224">
        <v>85.952380952380963</v>
      </c>
    </row>
    <row r="27" spans="1:4" ht="20.100000000000001" customHeight="1">
      <c r="A27" s="166"/>
      <c r="B27" s="166"/>
      <c r="C27" s="166"/>
      <c r="D27" s="211"/>
    </row>
    <row r="28" spans="1:4" ht="20.100000000000001" customHeight="1">
      <c r="A28" s="166"/>
      <c r="B28" s="166"/>
      <c r="C28" s="166"/>
      <c r="D28" s="211"/>
    </row>
    <row r="29" spans="1:4" ht="20.100000000000001" customHeight="1">
      <c r="A29" s="166"/>
      <c r="B29" s="166"/>
      <c r="C29" s="166"/>
      <c r="D29" s="211"/>
    </row>
    <row r="30" spans="1:4" ht="20.100000000000001" customHeight="1">
      <c r="A30" s="166"/>
      <c r="B30" s="166"/>
      <c r="C30" s="166"/>
      <c r="D30" s="211"/>
    </row>
    <row r="31" spans="1:4" ht="20.100000000000001" customHeight="1">
      <c r="A31" s="166"/>
      <c r="B31" s="166"/>
      <c r="C31" s="166"/>
      <c r="D31" s="211"/>
    </row>
    <row r="32" spans="1:4" ht="20.100000000000001" customHeight="1">
      <c r="A32" s="166"/>
      <c r="B32" s="166"/>
      <c r="C32" s="166"/>
      <c r="D32" s="211"/>
    </row>
    <row r="33" spans="1:4" ht="20.100000000000001" customHeight="1">
      <c r="A33" s="166"/>
      <c r="B33" s="166"/>
      <c r="C33" s="166"/>
      <c r="D33" s="211"/>
    </row>
    <row r="34" spans="1:4" ht="20.100000000000001" customHeight="1">
      <c r="A34" s="166"/>
      <c r="B34" s="166"/>
      <c r="C34" s="166"/>
      <c r="D34" s="211"/>
    </row>
    <row r="35" spans="1:4" ht="20.100000000000001" customHeight="1">
      <c r="A35" s="166"/>
      <c r="B35" s="166"/>
      <c r="C35" s="166"/>
      <c r="D35" s="211"/>
    </row>
    <row r="36" spans="1:4" ht="20.100000000000001" customHeight="1">
      <c r="A36" s="166"/>
      <c r="B36" s="166"/>
      <c r="C36" s="166"/>
      <c r="D36" s="211"/>
    </row>
    <row r="37" spans="1:4" ht="20.100000000000001" customHeight="1">
      <c r="A37" s="166"/>
      <c r="B37" s="166"/>
      <c r="C37" s="166"/>
      <c r="D37" s="211"/>
    </row>
    <row r="38" spans="1:4" ht="20.100000000000001" customHeight="1">
      <c r="A38" s="166"/>
      <c r="B38" s="166"/>
      <c r="C38" s="166"/>
      <c r="D38" s="211"/>
    </row>
    <row r="39" spans="1:4" ht="20.100000000000001" customHeight="1">
      <c r="A39" s="166"/>
      <c r="B39" s="166"/>
      <c r="C39" s="166"/>
      <c r="D39" s="211"/>
    </row>
    <row r="40" spans="1:4" ht="20.100000000000001" customHeight="1">
      <c r="A40" s="166"/>
      <c r="B40" s="166"/>
      <c r="C40" s="166"/>
      <c r="D40" s="211"/>
    </row>
    <row r="41" spans="1:4" ht="20.100000000000001" customHeight="1">
      <c r="A41" s="166"/>
      <c r="B41" s="166"/>
      <c r="C41" s="166"/>
      <c r="D41" s="211"/>
    </row>
    <row r="42" spans="1:4" ht="20.100000000000001" customHeight="1">
      <c r="A42" s="166"/>
      <c r="B42" s="166"/>
      <c r="C42" s="166"/>
      <c r="D42" s="211"/>
    </row>
    <row r="43" spans="1:4" ht="20.100000000000001" customHeight="1">
      <c r="A43" s="166"/>
      <c r="B43" s="166"/>
      <c r="C43" s="166"/>
      <c r="D43" s="211"/>
    </row>
    <row r="44" spans="1:4" ht="20.100000000000001" customHeight="1">
      <c r="A44" s="217"/>
      <c r="B44" s="217"/>
      <c r="C44" s="217"/>
      <c r="D44" s="217"/>
    </row>
    <row r="45" spans="1:4" ht="20.100000000000001" customHeight="1">
      <c r="A45" s="217"/>
      <c r="B45" s="217"/>
      <c r="C45" s="217"/>
      <c r="D45" s="217"/>
    </row>
    <row r="46" spans="1:4" ht="20.100000000000001" customHeight="1">
      <c r="A46" s="217"/>
      <c r="B46" s="217"/>
      <c r="C46" s="217"/>
      <c r="D46" s="217"/>
    </row>
    <row r="47" spans="1:4" ht="20.100000000000001" customHeight="1">
      <c r="A47" s="217"/>
      <c r="B47" s="217"/>
      <c r="C47" s="217"/>
      <c r="D47" s="217"/>
    </row>
    <row r="48" spans="1:4" ht="20.100000000000001" customHeight="1">
      <c r="A48" s="217"/>
      <c r="B48" s="217"/>
      <c r="C48" s="217"/>
      <c r="D48" s="217"/>
    </row>
    <row r="49" spans="1:4" ht="20.100000000000001" customHeight="1">
      <c r="A49" s="217"/>
      <c r="B49" s="217"/>
      <c r="C49" s="217"/>
      <c r="D49" s="217"/>
    </row>
    <row r="50" spans="1:4" ht="20.100000000000001" customHeight="1">
      <c r="A50" s="217"/>
      <c r="B50" s="217"/>
      <c r="C50" s="217"/>
      <c r="D50" s="217"/>
    </row>
    <row r="51" spans="1:4" ht="20.100000000000001" customHeight="1">
      <c r="A51" s="217"/>
      <c r="B51" s="217"/>
      <c r="C51" s="217"/>
      <c r="D51" s="217"/>
    </row>
    <row r="52" spans="1:4" ht="20.100000000000001" customHeight="1">
      <c r="A52" s="217"/>
      <c r="B52" s="217"/>
      <c r="C52" s="217"/>
      <c r="D52" s="217"/>
    </row>
    <row r="53" spans="1:4" ht="20.100000000000001" customHeight="1">
      <c r="A53" s="217"/>
      <c r="B53" s="217"/>
      <c r="C53" s="217"/>
      <c r="D53" s="217"/>
    </row>
    <row r="54" spans="1:4" ht="20.100000000000001" customHeight="1">
      <c r="A54" s="217"/>
      <c r="B54" s="217"/>
      <c r="C54" s="217"/>
      <c r="D54" s="217"/>
    </row>
    <row r="55" spans="1:4" ht="20.100000000000001" customHeight="1">
      <c r="A55" s="217"/>
      <c r="B55" s="217"/>
      <c r="C55" s="217"/>
      <c r="D55" s="217"/>
    </row>
    <row r="56" spans="1:4" ht="20.100000000000001" customHeight="1">
      <c r="A56" s="217"/>
      <c r="B56" s="217"/>
      <c r="C56" s="217"/>
      <c r="D56" s="217"/>
    </row>
    <row r="57" spans="1:4" ht="20.100000000000001" customHeight="1">
      <c r="A57" s="217"/>
      <c r="B57" s="217"/>
      <c r="C57" s="217"/>
      <c r="D57" s="217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zoomScaleNormal="100" workbookViewId="0">
      <selection activeCell="B18" sqref="B18"/>
    </sheetView>
  </sheetViews>
  <sheetFormatPr defaultColWidth="10" defaultRowHeight="12.75"/>
  <cols>
    <col min="1" max="1" width="42.42578125" style="182" customWidth="1"/>
    <col min="2" max="3" width="11.140625" style="182" customWidth="1"/>
    <col min="4" max="4" width="23.85546875" style="182" customWidth="1"/>
    <col min="5" max="16384" width="10" style="182"/>
  </cols>
  <sheetData>
    <row r="1" spans="1:4" s="181" customFormat="1" ht="20.100000000000001" customHeight="1">
      <c r="A1" s="226" t="s">
        <v>261</v>
      </c>
      <c r="B1" s="227"/>
      <c r="C1" s="227"/>
      <c r="D1" s="227"/>
    </row>
    <row r="2" spans="1:4" ht="20.100000000000001" customHeight="1">
      <c r="A2" s="228"/>
      <c r="B2" s="228"/>
      <c r="C2" s="228"/>
      <c r="D2" s="229"/>
    </row>
    <row r="3" spans="1:4" s="184" customFormat="1" ht="15.95" customHeight="1">
      <c r="A3" s="150"/>
      <c r="B3" s="150"/>
      <c r="C3" s="183"/>
      <c r="D3" s="218" t="s">
        <v>256</v>
      </c>
    </row>
    <row r="4" spans="1:4" s="184" customFormat="1" ht="15.95" customHeight="1">
      <c r="A4" s="185"/>
      <c r="B4" s="187" t="s">
        <v>23</v>
      </c>
      <c r="C4" s="187" t="s">
        <v>23</v>
      </c>
      <c r="D4" s="187" t="s">
        <v>223</v>
      </c>
    </row>
    <row r="5" spans="1:4" s="184" customFormat="1" ht="15.95" customHeight="1">
      <c r="A5" s="186"/>
      <c r="B5" s="189" t="s">
        <v>257</v>
      </c>
      <c r="C5" s="189" t="s">
        <v>24</v>
      </c>
      <c r="D5" s="189" t="s">
        <v>258</v>
      </c>
    </row>
    <row r="6" spans="1:4" s="184" customFormat="1" ht="20.100000000000001" customHeight="1">
      <c r="A6" s="190"/>
      <c r="B6" s="191"/>
      <c r="C6" s="191"/>
      <c r="D6" s="191"/>
    </row>
    <row r="7" spans="1:4" s="197" customFormat="1" ht="20.100000000000001" customHeight="1">
      <c r="A7" s="219" t="s">
        <v>236</v>
      </c>
      <c r="B7" s="220">
        <v>70220</v>
      </c>
      <c r="C7" s="220">
        <v>85434</v>
      </c>
      <c r="D7" s="230">
        <v>121.66619196810025</v>
      </c>
    </row>
    <row r="8" spans="1:4" s="197" customFormat="1" ht="20.100000000000001" customHeight="1">
      <c r="A8" s="231" t="s">
        <v>238</v>
      </c>
      <c r="B8" s="232">
        <v>949</v>
      </c>
      <c r="C8" s="232">
        <v>1041</v>
      </c>
      <c r="D8" s="233">
        <v>109.69441517386723</v>
      </c>
    </row>
    <row r="9" spans="1:4" s="197" customFormat="1" ht="20.100000000000001" customHeight="1">
      <c r="A9" s="231" t="s">
        <v>239</v>
      </c>
      <c r="B9" s="232">
        <v>19479</v>
      </c>
      <c r="C9" s="232">
        <v>22106</v>
      </c>
      <c r="D9" s="233">
        <v>113.48631859951743</v>
      </c>
    </row>
    <row r="10" spans="1:4" s="184" customFormat="1" ht="20.100000000000001" customHeight="1">
      <c r="A10" s="234" t="s">
        <v>32</v>
      </c>
      <c r="B10" s="223">
        <v>437</v>
      </c>
      <c r="C10" s="223">
        <v>454</v>
      </c>
      <c r="D10" s="235">
        <v>103.89016018306636</v>
      </c>
    </row>
    <row r="11" spans="1:4" s="184" customFormat="1" ht="19.5" customHeight="1">
      <c r="A11" s="234" t="s">
        <v>38</v>
      </c>
      <c r="B11" s="223">
        <v>8328</v>
      </c>
      <c r="C11" s="223">
        <v>9727</v>
      </c>
      <c r="D11" s="235">
        <v>116.79875120076851</v>
      </c>
    </row>
    <row r="12" spans="1:4" s="184" customFormat="1" ht="19.5" customHeight="1">
      <c r="A12" s="234" t="s">
        <v>240</v>
      </c>
      <c r="B12" s="223">
        <v>605</v>
      </c>
      <c r="C12" s="223">
        <v>653</v>
      </c>
      <c r="D12" s="235">
        <v>107.93388429752066</v>
      </c>
    </row>
    <row r="13" spans="1:4" s="184" customFormat="1" ht="20.100000000000001" customHeight="1">
      <c r="A13" s="234" t="s">
        <v>241</v>
      </c>
      <c r="B13" s="223">
        <v>10109</v>
      </c>
      <c r="C13" s="223">
        <v>11272</v>
      </c>
      <c r="D13" s="235">
        <v>111.50459986150956</v>
      </c>
    </row>
    <row r="14" spans="1:4" s="197" customFormat="1" ht="20.100000000000001" customHeight="1">
      <c r="A14" s="236" t="s">
        <v>242</v>
      </c>
      <c r="B14" s="232">
        <v>49792</v>
      </c>
      <c r="C14" s="232">
        <v>62287</v>
      </c>
      <c r="D14" s="233">
        <v>125.09439267352185</v>
      </c>
    </row>
    <row r="15" spans="1:4" s="184" customFormat="1" ht="20.100000000000001" customHeight="1">
      <c r="A15" s="234" t="s">
        <v>243</v>
      </c>
      <c r="B15" s="223">
        <v>25733</v>
      </c>
      <c r="C15" s="223">
        <v>34087</v>
      </c>
      <c r="D15" s="235">
        <v>132.46415109004002</v>
      </c>
    </row>
    <row r="16" spans="1:4" s="184" customFormat="1" ht="20.100000000000001" customHeight="1">
      <c r="A16" s="234" t="s">
        <v>244</v>
      </c>
      <c r="B16" s="223">
        <v>3901</v>
      </c>
      <c r="C16" s="223">
        <v>4615</v>
      </c>
      <c r="D16" s="235">
        <v>118.30299923096641</v>
      </c>
    </row>
    <row r="17" spans="1:4" s="184" customFormat="1" ht="20.100000000000001" customHeight="1">
      <c r="A17" s="234" t="s">
        <v>245</v>
      </c>
      <c r="B17" s="223">
        <v>3734</v>
      </c>
      <c r="C17" s="223">
        <v>4138</v>
      </c>
      <c r="D17" s="235">
        <v>110.81949651847884</v>
      </c>
    </row>
    <row r="18" spans="1:4" s="184" customFormat="1" ht="20.100000000000001" customHeight="1">
      <c r="A18" s="234" t="s">
        <v>246</v>
      </c>
      <c r="B18" s="223">
        <v>1559</v>
      </c>
      <c r="C18" s="223">
        <v>662</v>
      </c>
      <c r="D18" s="235">
        <v>42.463117382937781</v>
      </c>
    </row>
    <row r="19" spans="1:4" s="184" customFormat="1" ht="21.75" customHeight="1">
      <c r="A19" s="234" t="s">
        <v>247</v>
      </c>
      <c r="B19" s="223">
        <v>538</v>
      </c>
      <c r="C19" s="223">
        <v>2021</v>
      </c>
      <c r="D19" s="235">
        <v>375.65055762081784</v>
      </c>
    </row>
    <row r="20" spans="1:4" s="184" customFormat="1" ht="20.100000000000001" customHeight="1">
      <c r="A20" s="234" t="s">
        <v>248</v>
      </c>
      <c r="B20" s="223">
        <v>2379</v>
      </c>
      <c r="C20" s="223">
        <v>3632</v>
      </c>
      <c r="D20" s="235">
        <v>152.66918873476249</v>
      </c>
    </row>
    <row r="21" spans="1:4" s="184" customFormat="1" ht="30" customHeight="1">
      <c r="A21" s="234" t="s">
        <v>259</v>
      </c>
      <c r="B21" s="223">
        <v>4959</v>
      </c>
      <c r="C21" s="223">
        <v>6273</v>
      </c>
      <c r="D21" s="235">
        <v>126.497277676951</v>
      </c>
    </row>
    <row r="22" spans="1:4" s="184" customFormat="1" ht="20.100000000000001" customHeight="1">
      <c r="A22" s="234" t="s">
        <v>250</v>
      </c>
      <c r="B22" s="223">
        <v>1637</v>
      </c>
      <c r="C22" s="223">
        <v>1577</v>
      </c>
      <c r="D22" s="235">
        <v>96.334758704948072</v>
      </c>
    </row>
    <row r="23" spans="1:4" s="184" customFormat="1" ht="21" customHeight="1">
      <c r="A23" s="234" t="s">
        <v>251</v>
      </c>
      <c r="B23" s="223">
        <v>236</v>
      </c>
      <c r="C23" s="223">
        <v>307</v>
      </c>
      <c r="D23" s="235">
        <v>130.08474576271186</v>
      </c>
    </row>
    <row r="24" spans="1:4" s="184" customFormat="1" ht="20.100000000000001" customHeight="1">
      <c r="A24" s="234" t="s">
        <v>252</v>
      </c>
      <c r="B24" s="223">
        <v>437</v>
      </c>
      <c r="C24" s="223">
        <v>475</v>
      </c>
      <c r="D24" s="235">
        <v>108.69565217391303</v>
      </c>
    </row>
    <row r="25" spans="1:4" ht="30" customHeight="1">
      <c r="A25" s="234" t="s">
        <v>260</v>
      </c>
      <c r="B25" s="223">
        <v>3987</v>
      </c>
      <c r="C25" s="223">
        <v>3986</v>
      </c>
      <c r="D25" s="235">
        <v>99.9749184850765</v>
      </c>
    </row>
    <row r="26" spans="1:4" ht="20.100000000000001" customHeight="1">
      <c r="A26" s="234" t="s">
        <v>254</v>
      </c>
      <c r="B26" s="223">
        <v>692</v>
      </c>
      <c r="C26" s="223">
        <v>514</v>
      </c>
      <c r="D26" s="235">
        <v>74.27745664739885</v>
      </c>
    </row>
    <row r="27" spans="1:4" ht="29.25" customHeight="1">
      <c r="A27" s="237"/>
      <c r="B27" s="166"/>
      <c r="C27" s="166"/>
      <c r="D27" s="166"/>
    </row>
    <row r="28" spans="1:4" ht="20.100000000000001" customHeight="1">
      <c r="A28" s="237"/>
      <c r="B28" s="166"/>
      <c r="C28" s="166"/>
      <c r="D28" s="166"/>
    </row>
    <row r="29" spans="1:4" ht="20.100000000000001" customHeight="1">
      <c r="A29" s="166"/>
      <c r="B29" s="166"/>
      <c r="C29" s="166"/>
      <c r="D29" s="211"/>
    </row>
    <row r="30" spans="1:4" ht="20.100000000000001" customHeight="1">
      <c r="A30" s="166"/>
      <c r="B30" s="166"/>
      <c r="C30" s="166"/>
      <c r="D30" s="211"/>
    </row>
    <row r="31" spans="1:4" ht="20.100000000000001" customHeight="1">
      <c r="A31" s="166"/>
      <c r="B31" s="166"/>
      <c r="C31" s="166"/>
      <c r="D31" s="211"/>
    </row>
    <row r="32" spans="1:4" ht="20.100000000000001" customHeight="1">
      <c r="A32" s="166"/>
      <c r="B32" s="166"/>
      <c r="C32" s="166"/>
      <c r="D32" s="211"/>
    </row>
    <row r="33" spans="1:4" ht="20.100000000000001" customHeight="1">
      <c r="A33" s="166"/>
      <c r="B33" s="166"/>
      <c r="C33" s="166"/>
      <c r="D33" s="211"/>
    </row>
    <row r="34" spans="1:4" ht="20.100000000000001" customHeight="1">
      <c r="A34" s="166"/>
      <c r="B34" s="166"/>
      <c r="C34" s="166"/>
      <c r="D34" s="211"/>
    </row>
    <row r="35" spans="1:4" ht="20.100000000000001" customHeight="1">
      <c r="A35" s="166"/>
      <c r="B35" s="166"/>
      <c r="C35" s="166"/>
      <c r="D35" s="211"/>
    </row>
    <row r="36" spans="1:4" ht="20.100000000000001" customHeight="1">
      <c r="A36" s="166"/>
      <c r="B36" s="166"/>
      <c r="C36" s="166"/>
      <c r="D36" s="211"/>
    </row>
    <row r="37" spans="1:4" ht="20.100000000000001" customHeight="1">
      <c r="A37" s="166"/>
      <c r="B37" s="166"/>
      <c r="C37" s="166"/>
      <c r="D37" s="211"/>
    </row>
    <row r="38" spans="1:4" ht="20.100000000000001" customHeight="1">
      <c r="A38" s="166"/>
      <c r="B38" s="166"/>
      <c r="C38" s="166"/>
      <c r="D38" s="211"/>
    </row>
    <row r="39" spans="1:4" ht="20.100000000000001" customHeight="1">
      <c r="A39" s="166"/>
      <c r="B39" s="166"/>
      <c r="C39" s="166"/>
      <c r="D39" s="211"/>
    </row>
    <row r="40" spans="1:4" ht="20.100000000000001" customHeight="1">
      <c r="A40" s="166"/>
      <c r="B40" s="166"/>
      <c r="C40" s="166"/>
      <c r="D40" s="211"/>
    </row>
    <row r="41" spans="1:4" ht="20.100000000000001" customHeight="1">
      <c r="A41" s="166"/>
      <c r="B41" s="166"/>
      <c r="C41" s="166"/>
      <c r="D41" s="211"/>
    </row>
    <row r="42" spans="1:4" ht="20.100000000000001" customHeight="1">
      <c r="A42" s="166"/>
      <c r="B42" s="166"/>
      <c r="C42" s="166"/>
      <c r="D42" s="211"/>
    </row>
    <row r="43" spans="1:4" ht="20.100000000000001" customHeight="1">
      <c r="A43" s="166"/>
      <c r="B43" s="166"/>
      <c r="C43" s="166"/>
      <c r="D43" s="211"/>
    </row>
    <row r="44" spans="1:4" ht="20.100000000000001" customHeight="1">
      <c r="A44" s="217"/>
      <c r="B44" s="217"/>
      <c r="C44" s="217"/>
      <c r="D44" s="217"/>
    </row>
    <row r="45" spans="1:4" ht="20.100000000000001" customHeight="1">
      <c r="A45" s="217"/>
      <c r="B45" s="217"/>
      <c r="C45" s="217"/>
      <c r="D45" s="217"/>
    </row>
    <row r="46" spans="1:4" ht="20.100000000000001" customHeight="1">
      <c r="A46" s="217"/>
      <c r="B46" s="217"/>
      <c r="C46" s="217"/>
      <c r="D46" s="217"/>
    </row>
    <row r="47" spans="1:4" ht="20.100000000000001" customHeight="1">
      <c r="A47" s="217"/>
      <c r="B47" s="217"/>
      <c r="C47" s="217"/>
      <c r="D47" s="217"/>
    </row>
    <row r="48" spans="1:4" ht="20.100000000000001" customHeight="1">
      <c r="A48" s="217"/>
      <c r="B48" s="217"/>
      <c r="C48" s="217"/>
      <c r="D48" s="217"/>
    </row>
    <row r="49" spans="1:4" ht="20.100000000000001" customHeight="1">
      <c r="A49" s="217"/>
      <c r="B49" s="217"/>
      <c r="C49" s="217"/>
      <c r="D49" s="217"/>
    </row>
    <row r="50" spans="1:4" ht="20.100000000000001" customHeight="1">
      <c r="A50" s="217"/>
      <c r="B50" s="217"/>
      <c r="C50" s="217"/>
      <c r="D50" s="217"/>
    </row>
    <row r="51" spans="1:4" ht="20.100000000000001" customHeight="1">
      <c r="A51" s="217"/>
      <c r="B51" s="217"/>
      <c r="C51" s="217"/>
      <c r="D51" s="217"/>
    </row>
    <row r="52" spans="1:4" ht="20.100000000000001" customHeight="1">
      <c r="A52" s="217"/>
      <c r="B52" s="217"/>
      <c r="C52" s="217"/>
      <c r="D52" s="217"/>
    </row>
    <row r="53" spans="1:4" ht="20.100000000000001" customHeight="1">
      <c r="A53" s="217"/>
      <c r="B53" s="217"/>
      <c r="C53" s="217"/>
      <c r="D53" s="217"/>
    </row>
    <row r="54" spans="1:4" ht="20.100000000000001" customHeight="1">
      <c r="A54" s="217"/>
      <c r="B54" s="217"/>
      <c r="C54" s="217"/>
      <c r="D54" s="217"/>
    </row>
    <row r="55" spans="1:4" ht="20.100000000000001" customHeight="1">
      <c r="A55" s="217"/>
      <c r="B55" s="217"/>
      <c r="C55" s="217"/>
      <c r="D55" s="217"/>
    </row>
    <row r="56" spans="1:4" ht="20.100000000000001" customHeight="1">
      <c r="A56" s="217"/>
      <c r="B56" s="217"/>
      <c r="C56" s="217"/>
      <c r="D56" s="217"/>
    </row>
    <row r="57" spans="1:4" ht="20.100000000000001" customHeight="1">
      <c r="A57" s="217"/>
      <c r="B57" s="217"/>
      <c r="C57" s="217"/>
      <c r="D57" s="217"/>
    </row>
    <row r="58" spans="1:4" ht="20.100000000000001" customHeight="1">
      <c r="A58" s="217"/>
      <c r="B58" s="217"/>
      <c r="C58" s="217"/>
      <c r="D58" s="217"/>
    </row>
    <row r="59" spans="1:4" ht="20.100000000000001" customHeight="1">
      <c r="A59" s="217"/>
      <c r="B59" s="217"/>
      <c r="C59" s="217"/>
      <c r="D59" s="217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B18" sqref="B18"/>
    </sheetView>
  </sheetViews>
  <sheetFormatPr defaultColWidth="10" defaultRowHeight="12.75"/>
  <cols>
    <col min="1" max="1" width="42.5703125" style="182" customWidth="1"/>
    <col min="2" max="3" width="11.140625" style="182" customWidth="1"/>
    <col min="4" max="4" width="23.85546875" style="182" customWidth="1"/>
    <col min="5" max="5" width="11.140625" style="182" customWidth="1"/>
    <col min="6" max="8" width="6.42578125" style="182" customWidth="1"/>
    <col min="9" max="16384" width="10" style="182"/>
  </cols>
  <sheetData>
    <row r="1" spans="1:5" s="181" customFormat="1" ht="20.100000000000001" customHeight="1">
      <c r="A1" s="226" t="s">
        <v>262</v>
      </c>
      <c r="B1" s="227"/>
      <c r="C1" s="227"/>
      <c r="D1" s="227"/>
    </row>
    <row r="2" spans="1:5" ht="20.100000000000001" customHeight="1">
      <c r="A2" s="228"/>
      <c r="B2" s="228"/>
      <c r="C2" s="228"/>
      <c r="D2" s="229"/>
    </row>
    <row r="3" spans="1:5" s="184" customFormat="1" ht="15.95" customHeight="1">
      <c r="A3" s="150"/>
      <c r="B3" s="150"/>
      <c r="C3" s="183"/>
      <c r="D3" s="218" t="s">
        <v>256</v>
      </c>
    </row>
    <row r="4" spans="1:5" s="184" customFormat="1" ht="15.95" customHeight="1">
      <c r="A4" s="185"/>
      <c r="B4" s="187" t="s">
        <v>23</v>
      </c>
      <c r="C4" s="187" t="s">
        <v>23</v>
      </c>
      <c r="D4" s="187" t="s">
        <v>223</v>
      </c>
    </row>
    <row r="5" spans="1:5" s="184" customFormat="1" ht="15.95" customHeight="1">
      <c r="A5" s="186"/>
      <c r="B5" s="189" t="s">
        <v>257</v>
      </c>
      <c r="C5" s="189" t="s">
        <v>24</v>
      </c>
      <c r="D5" s="189" t="s">
        <v>258</v>
      </c>
    </row>
    <row r="6" spans="1:5" s="184" customFormat="1" ht="20.100000000000001" customHeight="1">
      <c r="A6" s="190"/>
      <c r="B6" s="191"/>
      <c r="C6" s="191"/>
      <c r="D6" s="191"/>
    </row>
    <row r="7" spans="1:5" s="197" customFormat="1" ht="20.100000000000001" customHeight="1">
      <c r="A7" s="219" t="s">
        <v>236</v>
      </c>
      <c r="B7" s="220">
        <v>16848</v>
      </c>
      <c r="C7" s="220">
        <v>16172</v>
      </c>
      <c r="D7" s="238">
        <v>95.987654320987659</v>
      </c>
    </row>
    <row r="8" spans="1:5" s="197" customFormat="1" ht="20.100000000000001" customHeight="1">
      <c r="A8" s="231" t="s">
        <v>238</v>
      </c>
      <c r="B8" s="232">
        <v>417</v>
      </c>
      <c r="C8" s="232">
        <v>351</v>
      </c>
      <c r="D8" s="239">
        <v>84.172661870503589</v>
      </c>
      <c r="E8" s="240"/>
    </row>
    <row r="9" spans="1:5" s="197" customFormat="1" ht="20.100000000000001" customHeight="1">
      <c r="A9" s="231" t="s">
        <v>239</v>
      </c>
      <c r="B9" s="232">
        <v>4037</v>
      </c>
      <c r="C9" s="232">
        <v>3328</v>
      </c>
      <c r="D9" s="239">
        <v>82.437453554619765</v>
      </c>
      <c r="E9" s="241"/>
    </row>
    <row r="10" spans="1:5" s="184" customFormat="1" ht="20.100000000000001" customHeight="1">
      <c r="A10" s="234" t="s">
        <v>32</v>
      </c>
      <c r="B10" s="223">
        <v>105</v>
      </c>
      <c r="C10" s="223">
        <v>102</v>
      </c>
      <c r="D10" s="242">
        <v>97.142857142857139</v>
      </c>
    </row>
    <row r="11" spans="1:5" s="184" customFormat="1" ht="19.5" customHeight="1">
      <c r="A11" s="234" t="s">
        <v>38</v>
      </c>
      <c r="B11" s="223">
        <v>1990</v>
      </c>
      <c r="C11" s="223">
        <v>1774</v>
      </c>
      <c r="D11" s="242">
        <v>89.145728643216088</v>
      </c>
    </row>
    <row r="12" spans="1:5" s="184" customFormat="1" ht="19.5" customHeight="1">
      <c r="A12" s="234" t="s">
        <v>240</v>
      </c>
      <c r="B12" s="223">
        <v>426</v>
      </c>
      <c r="C12" s="223">
        <v>281</v>
      </c>
      <c r="D12" s="242">
        <v>65.962441314553985</v>
      </c>
    </row>
    <row r="13" spans="1:5" s="184" customFormat="1" ht="20.100000000000001" customHeight="1">
      <c r="A13" s="234" t="s">
        <v>241</v>
      </c>
      <c r="B13" s="223">
        <v>1516</v>
      </c>
      <c r="C13" s="223">
        <v>1171</v>
      </c>
      <c r="D13" s="242">
        <v>77.242744063324537</v>
      </c>
    </row>
    <row r="14" spans="1:5" s="197" customFormat="1" ht="20.100000000000001" customHeight="1">
      <c r="A14" s="236" t="s">
        <v>242</v>
      </c>
      <c r="B14" s="232">
        <v>12394</v>
      </c>
      <c r="C14" s="232">
        <v>12493</v>
      </c>
      <c r="D14" s="239">
        <v>100.7987736001291</v>
      </c>
    </row>
    <row r="15" spans="1:5" s="184" customFormat="1" ht="20.100000000000001" customHeight="1">
      <c r="A15" s="234" t="s">
        <v>243</v>
      </c>
      <c r="B15" s="223">
        <v>5948</v>
      </c>
      <c r="C15" s="223">
        <v>6050</v>
      </c>
      <c r="D15" s="242">
        <v>101.71486213853396</v>
      </c>
    </row>
    <row r="16" spans="1:5" s="184" customFormat="1" ht="20.100000000000001" customHeight="1">
      <c r="A16" s="234" t="s">
        <v>244</v>
      </c>
      <c r="B16" s="223">
        <v>631</v>
      </c>
      <c r="C16" s="223">
        <v>649</v>
      </c>
      <c r="D16" s="242">
        <v>102.85261489698891</v>
      </c>
    </row>
    <row r="17" spans="1:6" s="184" customFormat="1" ht="20.100000000000001" customHeight="1">
      <c r="A17" s="234" t="s">
        <v>245</v>
      </c>
      <c r="B17" s="223">
        <v>814</v>
      </c>
      <c r="C17" s="223">
        <v>843</v>
      </c>
      <c r="D17" s="242">
        <v>103.56265356265357</v>
      </c>
    </row>
    <row r="18" spans="1:6" s="184" customFormat="1" ht="20.100000000000001" customHeight="1">
      <c r="A18" s="234" t="s">
        <v>246</v>
      </c>
      <c r="B18" s="223">
        <v>565</v>
      </c>
      <c r="C18" s="223">
        <v>212</v>
      </c>
      <c r="D18" s="242">
        <v>37.522123893805308</v>
      </c>
    </row>
    <row r="19" spans="1:6" s="184" customFormat="1" ht="21.75" customHeight="1">
      <c r="A19" s="234" t="s">
        <v>247</v>
      </c>
      <c r="B19" s="223">
        <v>188</v>
      </c>
      <c r="C19" s="223">
        <v>570</v>
      </c>
      <c r="D19" s="242">
        <v>303.19148936170211</v>
      </c>
    </row>
    <row r="20" spans="1:6" s="184" customFormat="1" ht="20.100000000000001" customHeight="1">
      <c r="A20" s="234" t="s">
        <v>248</v>
      </c>
      <c r="B20" s="223">
        <v>1081</v>
      </c>
      <c r="C20" s="223">
        <v>1160</v>
      </c>
      <c r="D20" s="242">
        <v>107.30804810360777</v>
      </c>
    </row>
    <row r="21" spans="1:6" s="184" customFormat="1" ht="30" customHeight="1">
      <c r="A21" s="234" t="s">
        <v>259</v>
      </c>
      <c r="B21" s="223">
        <v>1182</v>
      </c>
      <c r="C21" s="223">
        <v>1078</v>
      </c>
      <c r="D21" s="242">
        <v>91.20135363790186</v>
      </c>
    </row>
    <row r="22" spans="1:6" s="184" customFormat="1" ht="20.100000000000001" customHeight="1">
      <c r="A22" s="234" t="s">
        <v>250</v>
      </c>
      <c r="B22" s="223">
        <v>655</v>
      </c>
      <c r="C22" s="223">
        <v>645</v>
      </c>
      <c r="D22" s="242">
        <v>98.473282442748086</v>
      </c>
    </row>
    <row r="23" spans="1:6" s="184" customFormat="1" ht="21" customHeight="1">
      <c r="A23" s="234" t="s">
        <v>251</v>
      </c>
      <c r="B23" s="223">
        <v>129</v>
      </c>
      <c r="C23" s="223">
        <v>170</v>
      </c>
      <c r="D23" s="242">
        <v>131.7829457364341</v>
      </c>
    </row>
    <row r="24" spans="1:6" s="184" customFormat="1" ht="20.100000000000001" customHeight="1">
      <c r="A24" s="234" t="s">
        <v>252</v>
      </c>
      <c r="B24" s="223">
        <v>127</v>
      </c>
      <c r="C24" s="223">
        <v>124</v>
      </c>
      <c r="D24" s="242">
        <v>97.637795275590548</v>
      </c>
    </row>
    <row r="25" spans="1:6" ht="29.25" customHeight="1">
      <c r="A25" s="234" t="s">
        <v>260</v>
      </c>
      <c r="B25" s="223">
        <v>872</v>
      </c>
      <c r="C25" s="223">
        <v>798</v>
      </c>
      <c r="D25" s="242">
        <v>91.513761467889907</v>
      </c>
    </row>
    <row r="26" spans="1:6" ht="20.100000000000001" customHeight="1">
      <c r="A26" s="234" t="s">
        <v>254</v>
      </c>
      <c r="B26" s="223">
        <v>202</v>
      </c>
      <c r="C26" s="223">
        <v>194</v>
      </c>
      <c r="D26" s="242">
        <v>96.039603960396036</v>
      </c>
    </row>
    <row r="27" spans="1:6" ht="20.100000000000001" customHeight="1">
      <c r="A27" s="243"/>
      <c r="B27" s="217"/>
      <c r="C27" s="217"/>
      <c r="D27" s="217"/>
      <c r="E27" s="217"/>
      <c r="F27" s="217"/>
    </row>
    <row r="28" spans="1:6" ht="20.100000000000001" customHeight="1">
      <c r="A28" s="217"/>
      <c r="B28" s="217"/>
      <c r="C28" s="217"/>
    </row>
    <row r="29" spans="1:6" ht="20.100000000000001" customHeight="1">
      <c r="A29" s="217"/>
      <c r="B29" s="217"/>
      <c r="C29" s="217"/>
    </row>
    <row r="30" spans="1:6" ht="20.100000000000001" customHeight="1">
      <c r="A30" s="217"/>
      <c r="B30" s="217"/>
      <c r="C30" s="217"/>
    </row>
    <row r="31" spans="1:6" ht="20.100000000000001" customHeight="1">
      <c r="A31" s="217"/>
      <c r="B31" s="217"/>
      <c r="C31" s="217"/>
    </row>
    <row r="32" spans="1:6" ht="20.100000000000001" customHeight="1">
      <c r="A32" s="217"/>
      <c r="B32" s="217"/>
      <c r="C32" s="217"/>
    </row>
    <row r="33" spans="1:4" ht="20.100000000000001" customHeight="1">
      <c r="A33" s="217"/>
      <c r="B33" s="217"/>
      <c r="C33" s="217"/>
    </row>
    <row r="34" spans="1:4" ht="20.100000000000001" customHeight="1">
      <c r="A34" s="217"/>
      <c r="B34" s="217"/>
      <c r="C34" s="217"/>
    </row>
    <row r="35" spans="1:4" ht="20.100000000000001" customHeight="1">
      <c r="A35" s="217"/>
      <c r="B35" s="217"/>
      <c r="C35" s="217"/>
    </row>
    <row r="36" spans="1:4" ht="20.100000000000001" customHeight="1">
      <c r="A36" s="217"/>
      <c r="B36" s="217"/>
      <c r="C36" s="217"/>
      <c r="D36" s="217"/>
    </row>
    <row r="37" spans="1:4" ht="20.100000000000001" customHeight="1">
      <c r="A37" s="217"/>
      <c r="B37" s="217"/>
      <c r="C37" s="217"/>
      <c r="D37" s="217"/>
    </row>
    <row r="38" spans="1:4" ht="20.100000000000001" customHeight="1">
      <c r="A38" s="217"/>
      <c r="B38" s="217"/>
      <c r="C38" s="217"/>
      <c r="D38" s="217"/>
    </row>
    <row r="39" spans="1:4" ht="20.100000000000001" customHeight="1">
      <c r="A39" s="217"/>
      <c r="B39" s="217"/>
      <c r="C39" s="217"/>
      <c r="D39" s="217"/>
    </row>
    <row r="40" spans="1:4" ht="20.100000000000001" customHeight="1">
      <c r="A40" s="217"/>
      <c r="B40" s="217"/>
      <c r="C40" s="217"/>
      <c r="D40" s="217"/>
    </row>
    <row r="41" spans="1:4" ht="20.100000000000001" customHeight="1">
      <c r="A41" s="217"/>
      <c r="B41" s="217"/>
      <c r="C41" s="217"/>
      <c r="D41" s="217"/>
    </row>
    <row r="42" spans="1:4" ht="20.100000000000001" customHeight="1">
      <c r="A42" s="217"/>
      <c r="B42" s="217"/>
      <c r="C42" s="217"/>
      <c r="D42" s="217"/>
    </row>
    <row r="43" spans="1:4" ht="20.100000000000001" customHeight="1">
      <c r="A43" s="217"/>
      <c r="B43" s="217"/>
      <c r="C43" s="217"/>
      <c r="D43" s="217"/>
    </row>
    <row r="44" spans="1:4" ht="20.100000000000001" customHeight="1">
      <c r="A44" s="217"/>
      <c r="B44" s="217"/>
      <c r="C44" s="217"/>
      <c r="D44" s="217"/>
    </row>
    <row r="45" spans="1:4" ht="20.100000000000001" customHeight="1">
      <c r="A45" s="217"/>
      <c r="B45" s="217"/>
      <c r="C45" s="217"/>
      <c r="D45" s="217"/>
    </row>
    <row r="46" spans="1:4" ht="20.100000000000001" customHeight="1">
      <c r="A46" s="217"/>
      <c r="B46" s="217"/>
      <c r="C46" s="217"/>
      <c r="D46" s="217"/>
    </row>
    <row r="47" spans="1:4" ht="20.100000000000001" customHeight="1">
      <c r="A47" s="217"/>
      <c r="B47" s="217"/>
      <c r="C47" s="217"/>
      <c r="D47" s="217"/>
    </row>
    <row r="48" spans="1:4" ht="20.100000000000001" customHeight="1">
      <c r="A48" s="217"/>
      <c r="B48" s="217"/>
      <c r="C48" s="217"/>
      <c r="D48" s="217"/>
    </row>
    <row r="49" spans="1:4" ht="20.100000000000001" customHeight="1">
      <c r="A49" s="217"/>
      <c r="B49" s="217"/>
      <c r="C49" s="217"/>
      <c r="D49" s="217"/>
    </row>
    <row r="50" spans="1:4" ht="20.100000000000001" customHeight="1">
      <c r="A50" s="217"/>
      <c r="B50" s="217"/>
      <c r="C50" s="217"/>
      <c r="D50" s="217"/>
    </row>
    <row r="51" spans="1:4" ht="20.100000000000001" customHeight="1">
      <c r="A51" s="217"/>
      <c r="B51" s="217"/>
      <c r="C51" s="217"/>
      <c r="D51" s="217"/>
    </row>
    <row r="52" spans="1:4" ht="20.100000000000001" customHeight="1">
      <c r="A52" s="217"/>
      <c r="B52" s="217"/>
      <c r="C52" s="217"/>
      <c r="D52" s="217"/>
    </row>
    <row r="53" spans="1:4" ht="20.100000000000001" customHeight="1">
      <c r="A53" s="217"/>
      <c r="B53" s="217"/>
      <c r="C53" s="217"/>
      <c r="D53" s="217"/>
    </row>
    <row r="54" spans="1:4" ht="20.100000000000001" customHeight="1">
      <c r="A54" s="217"/>
      <c r="B54" s="217"/>
      <c r="C54" s="217"/>
      <c r="D54" s="217"/>
    </row>
    <row r="55" spans="1:4" ht="20.100000000000001" customHeight="1">
      <c r="A55" s="217"/>
      <c r="B55" s="217"/>
      <c r="C55" s="217"/>
      <c r="D55" s="217"/>
    </row>
    <row r="56" spans="1:4" ht="20.100000000000001" customHeight="1">
      <c r="A56" s="217"/>
      <c r="B56" s="217"/>
      <c r="C56" s="217"/>
      <c r="D56" s="217"/>
    </row>
    <row r="57" spans="1:4" ht="20.100000000000001" customHeight="1">
      <c r="A57" s="217"/>
      <c r="B57" s="217"/>
      <c r="C57" s="217"/>
      <c r="D57" s="217"/>
    </row>
    <row r="58" spans="1:4" ht="20.100000000000001" customHeight="1">
      <c r="A58" s="217"/>
      <c r="B58" s="217"/>
      <c r="C58" s="217"/>
      <c r="D58" s="217"/>
    </row>
    <row r="59" spans="1:4" ht="20.100000000000001" customHeight="1">
      <c r="A59" s="217"/>
      <c r="B59" s="217"/>
      <c r="C59" s="217"/>
      <c r="D59" s="217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19" workbookViewId="0">
      <selection activeCell="B18" sqref="B18"/>
    </sheetView>
  </sheetViews>
  <sheetFormatPr defaultRowHeight="15"/>
  <cols>
    <col min="1" max="1" width="4.5703125" customWidth="1"/>
    <col min="2" max="2" width="31.85546875" bestFit="1" customWidth="1"/>
  </cols>
  <sheetData>
    <row r="1" spans="1:8" ht="15.75">
      <c r="A1" s="244" t="s">
        <v>263</v>
      </c>
    </row>
    <row r="2" spans="1:8" ht="2.25" customHeight="1">
      <c r="A2" s="245"/>
      <c r="B2" s="245"/>
      <c r="C2" s="245"/>
      <c r="D2" s="245"/>
      <c r="E2" s="245"/>
      <c r="F2" s="245"/>
    </row>
    <row r="3" spans="1:8">
      <c r="A3" s="246"/>
      <c r="B3" s="246"/>
      <c r="C3" s="246"/>
      <c r="D3" s="246"/>
      <c r="E3" s="246"/>
      <c r="G3" s="247" t="s">
        <v>264</v>
      </c>
    </row>
    <row r="4" spans="1:8" ht="24">
      <c r="A4" s="248"/>
      <c r="B4" s="248"/>
      <c r="C4" s="249" t="s">
        <v>2</v>
      </c>
      <c r="D4" s="249" t="s">
        <v>265</v>
      </c>
      <c r="E4" s="249" t="s">
        <v>71</v>
      </c>
      <c r="F4" s="250" t="s">
        <v>266</v>
      </c>
      <c r="G4" s="250" t="s">
        <v>266</v>
      </c>
    </row>
    <row r="5" spans="1:8" ht="24">
      <c r="A5" s="251"/>
      <c r="B5" s="251"/>
      <c r="C5" s="252" t="s">
        <v>73</v>
      </c>
      <c r="D5" s="252" t="s">
        <v>74</v>
      </c>
      <c r="E5" s="252" t="s">
        <v>23</v>
      </c>
      <c r="F5" s="252" t="s">
        <v>267</v>
      </c>
      <c r="G5" s="252" t="s">
        <v>267</v>
      </c>
    </row>
    <row r="6" spans="1:8">
      <c r="A6" s="251"/>
      <c r="B6" s="251"/>
      <c r="C6" s="252" t="s">
        <v>75</v>
      </c>
      <c r="D6" s="252" t="s">
        <v>75</v>
      </c>
      <c r="E6" s="252" t="s">
        <v>75</v>
      </c>
      <c r="F6" s="252" t="s">
        <v>268</v>
      </c>
      <c r="G6" s="252" t="s">
        <v>26</v>
      </c>
    </row>
    <row r="7" spans="1:8" ht="24">
      <c r="A7" s="251"/>
      <c r="B7" s="251"/>
      <c r="C7" s="253">
        <v>2023</v>
      </c>
      <c r="D7" s="253">
        <v>2023</v>
      </c>
      <c r="E7" s="253">
        <v>2023</v>
      </c>
      <c r="F7" s="253" t="s">
        <v>269</v>
      </c>
      <c r="G7" s="253" t="s">
        <v>7</v>
      </c>
    </row>
    <row r="8" spans="1:8" ht="6.75" customHeight="1">
      <c r="A8" s="251"/>
      <c r="B8" s="251"/>
      <c r="E8" s="252"/>
      <c r="F8" s="252"/>
      <c r="G8" s="252"/>
    </row>
    <row r="9" spans="1:8">
      <c r="A9" s="254" t="s">
        <v>236</v>
      </c>
      <c r="B9" s="255"/>
      <c r="C9" s="256">
        <v>65166.052409999989</v>
      </c>
      <c r="D9" s="256">
        <v>70315.836789999987</v>
      </c>
      <c r="E9" s="256">
        <v>549145.11838000012</v>
      </c>
      <c r="F9" s="257">
        <v>74.994742866175955</v>
      </c>
      <c r="G9" s="257">
        <v>122.14931765098996</v>
      </c>
    </row>
    <row r="10" spans="1:8" ht="15.75">
      <c r="A10" s="258"/>
      <c r="B10" s="259" t="s">
        <v>270</v>
      </c>
      <c r="C10" s="260">
        <v>11209.13</v>
      </c>
      <c r="D10" s="260">
        <v>12201.4</v>
      </c>
      <c r="E10" s="260">
        <v>99414.700000000012</v>
      </c>
      <c r="F10" s="261">
        <v>74.551940286936485</v>
      </c>
      <c r="G10" s="261">
        <v>125.08170313945139</v>
      </c>
      <c r="H10" s="262"/>
    </row>
    <row r="11" spans="1:8" ht="15.75">
      <c r="A11" s="258"/>
      <c r="B11" s="263" t="s">
        <v>271</v>
      </c>
      <c r="D11" s="260"/>
      <c r="E11" s="260"/>
      <c r="F11" s="261"/>
      <c r="G11" s="261"/>
      <c r="H11" s="262"/>
    </row>
    <row r="12" spans="1:8" ht="15.75">
      <c r="A12" s="258"/>
      <c r="B12" s="264" t="s">
        <v>272</v>
      </c>
      <c r="C12" s="265">
        <v>8052.32</v>
      </c>
      <c r="D12" s="265">
        <v>8659.74</v>
      </c>
      <c r="E12" s="265">
        <v>73073.38</v>
      </c>
      <c r="F12" s="266">
        <v>79.750719534964475</v>
      </c>
      <c r="G12" s="266">
        <v>174.92592264547963</v>
      </c>
      <c r="H12" s="262"/>
    </row>
    <row r="13" spans="1:8" ht="15.75">
      <c r="A13" s="258"/>
      <c r="B13" s="264" t="s">
        <v>273</v>
      </c>
      <c r="C13" s="265">
        <v>835.4</v>
      </c>
      <c r="D13" s="265">
        <v>901.61</v>
      </c>
      <c r="E13" s="265">
        <v>7024.2</v>
      </c>
      <c r="F13" s="266">
        <v>71.29831302681751</v>
      </c>
      <c r="G13" s="266">
        <v>148.28059361212556</v>
      </c>
      <c r="H13" s="262"/>
    </row>
    <row r="14" spans="1:8" ht="15.75">
      <c r="A14" s="258"/>
      <c r="B14" s="264" t="s">
        <v>274</v>
      </c>
      <c r="C14" s="265">
        <v>140.82</v>
      </c>
      <c r="D14" s="265">
        <v>154.12</v>
      </c>
      <c r="E14" s="265">
        <v>1101.79</v>
      </c>
      <c r="F14" s="266">
        <v>65.14706708411309</v>
      </c>
      <c r="G14" s="266">
        <v>91.840324086423053</v>
      </c>
      <c r="H14" s="262"/>
    </row>
    <row r="15" spans="1:8" ht="15.75">
      <c r="A15" s="258"/>
      <c r="B15" s="264" t="s">
        <v>275</v>
      </c>
      <c r="C15" s="265">
        <v>116.41</v>
      </c>
      <c r="D15" s="265">
        <v>139.52000000000001</v>
      </c>
      <c r="E15" s="265">
        <v>942.66000000000008</v>
      </c>
      <c r="F15" s="266">
        <v>42.446254376738089</v>
      </c>
      <c r="G15" s="266">
        <v>121.66086321316013</v>
      </c>
      <c r="H15" s="262"/>
    </row>
    <row r="16" spans="1:8" ht="15.75">
      <c r="A16" s="258"/>
      <c r="B16" s="264" t="s">
        <v>276</v>
      </c>
      <c r="C16" s="265">
        <v>95.509999999999991</v>
      </c>
      <c r="D16" s="265">
        <v>117.83</v>
      </c>
      <c r="E16" s="265">
        <v>793.8</v>
      </c>
      <c r="F16" s="267">
        <v>41.061452513966479</v>
      </c>
      <c r="G16" s="266">
        <v>116.8986083499006</v>
      </c>
      <c r="H16" s="262"/>
    </row>
    <row r="17" spans="1:8" ht="15.75">
      <c r="A17" s="258"/>
      <c r="B17" s="264" t="s">
        <v>277</v>
      </c>
      <c r="C17" s="268">
        <v>81.72</v>
      </c>
      <c r="D17" s="268">
        <v>89.23</v>
      </c>
      <c r="E17" s="268">
        <v>733.23</v>
      </c>
      <c r="F17" s="267">
        <v>35.535039255597553</v>
      </c>
      <c r="G17" s="267">
        <v>97.150655528099279</v>
      </c>
      <c r="H17" s="262"/>
    </row>
    <row r="18" spans="1:8" ht="15.75">
      <c r="A18" s="258"/>
      <c r="B18" s="264" t="s">
        <v>278</v>
      </c>
      <c r="C18" s="268">
        <v>56.809999999999995</v>
      </c>
      <c r="D18" s="268">
        <v>67.319999999999993</v>
      </c>
      <c r="E18" s="268">
        <v>502.2</v>
      </c>
      <c r="F18" s="267">
        <v>53.241565314742246</v>
      </c>
      <c r="G18" s="267">
        <v>98.940068560621</v>
      </c>
      <c r="H18" s="262"/>
    </row>
    <row r="19" spans="1:8" ht="15.75">
      <c r="A19" s="258"/>
      <c r="B19" s="264" t="s">
        <v>279</v>
      </c>
      <c r="C19" s="265">
        <v>31.919999999999998</v>
      </c>
      <c r="D19" s="265">
        <v>38.529999999999994</v>
      </c>
      <c r="E19" s="265">
        <v>299.74</v>
      </c>
      <c r="F19" s="266">
        <v>50.297009766083832</v>
      </c>
      <c r="G19" s="266">
        <v>30.325472223065326</v>
      </c>
      <c r="H19" s="262"/>
    </row>
    <row r="20" spans="1:8" ht="15.75">
      <c r="A20" s="258"/>
      <c r="B20" s="264" t="s">
        <v>280</v>
      </c>
      <c r="C20" s="265">
        <v>19.82</v>
      </c>
      <c r="D20" s="265">
        <v>25.13</v>
      </c>
      <c r="E20" s="265">
        <v>205.7</v>
      </c>
      <c r="F20" s="266">
        <v>33.398278941386586</v>
      </c>
      <c r="G20" s="266">
        <v>171.63406982177423</v>
      </c>
      <c r="H20" s="262"/>
    </row>
    <row r="21" spans="1:8" ht="15.75">
      <c r="A21" s="258"/>
      <c r="B21" s="264" t="s">
        <v>281</v>
      </c>
      <c r="C21" s="269">
        <v>24.21</v>
      </c>
      <c r="D21" s="269">
        <v>28.74</v>
      </c>
      <c r="E21" s="269">
        <v>169.13</v>
      </c>
      <c r="F21" s="270">
        <v>57.585972080354111</v>
      </c>
      <c r="G21" s="270">
        <v>67.502145237572591</v>
      </c>
      <c r="H21" s="262"/>
    </row>
    <row r="22" spans="1:8" ht="15.75">
      <c r="A22" s="258"/>
      <c r="B22" s="259" t="s">
        <v>282</v>
      </c>
      <c r="C22" s="260">
        <v>53956.922409999992</v>
      </c>
      <c r="D22" s="260">
        <v>58114.436789999992</v>
      </c>
      <c r="E22" s="260">
        <v>449730.41838000005</v>
      </c>
      <c r="F22" s="261">
        <v>75.093336968722198</v>
      </c>
      <c r="G22" s="261">
        <v>121.51956237328929</v>
      </c>
      <c r="H22" s="262"/>
    </row>
    <row r="23" spans="1:8" ht="15.75">
      <c r="A23" s="258"/>
      <c r="B23" s="271" t="s">
        <v>283</v>
      </c>
      <c r="C23" s="265">
        <v>36970.245629999998</v>
      </c>
      <c r="D23" s="265">
        <v>40247.072789999998</v>
      </c>
      <c r="E23" s="265">
        <v>309569.29525000002</v>
      </c>
      <c r="F23" s="266">
        <v>72.409762616943084</v>
      </c>
      <c r="G23" s="266">
        <v>126.93143825605927</v>
      </c>
      <c r="H23" s="262"/>
    </row>
    <row r="24" spans="1:8" ht="15.75">
      <c r="A24" s="258"/>
      <c r="B24" s="271" t="s">
        <v>284</v>
      </c>
      <c r="C24" s="265">
        <v>15014.188779999999</v>
      </c>
      <c r="D24" s="265">
        <v>15811.179</v>
      </c>
      <c r="E24" s="265">
        <v>122034.76513</v>
      </c>
      <c r="F24" s="266">
        <v>80.320865167068476</v>
      </c>
      <c r="G24" s="266">
        <v>112.59425168217942</v>
      </c>
      <c r="H24" s="262"/>
    </row>
    <row r="25" spans="1:8" ht="15.75">
      <c r="A25" s="258"/>
      <c r="B25" s="271" t="s">
        <v>285</v>
      </c>
      <c r="C25" s="265">
        <v>1972.4880000000001</v>
      </c>
      <c r="D25" s="265">
        <v>2056.1849999999999</v>
      </c>
      <c r="E25" s="265">
        <v>18126.358</v>
      </c>
      <c r="F25" s="270">
        <v>93.257410424671946</v>
      </c>
      <c r="G25" s="270">
        <v>101.73432095506018</v>
      </c>
      <c r="H25" s="262"/>
    </row>
    <row r="26" spans="1:8" ht="15.75">
      <c r="B26" s="272" t="s">
        <v>286</v>
      </c>
      <c r="C26" s="273"/>
      <c r="D26" s="273"/>
      <c r="E26" s="273"/>
      <c r="H26" s="262"/>
    </row>
    <row r="27" spans="1:8" ht="18" customHeight="1">
      <c r="A27" s="274"/>
      <c r="B27" s="275" t="s">
        <v>143</v>
      </c>
      <c r="C27" s="276">
        <v>5767.2330000000002</v>
      </c>
      <c r="D27" s="276">
        <v>6479.9849999999997</v>
      </c>
      <c r="E27" s="276">
        <v>45813.167000000001</v>
      </c>
      <c r="F27" s="266">
        <v>78.736279162462026</v>
      </c>
      <c r="G27" s="266">
        <v>111.82780567638342</v>
      </c>
      <c r="H27" s="262"/>
    </row>
    <row r="28" spans="1:8" ht="18" customHeight="1">
      <c r="A28" s="274"/>
      <c r="B28" s="275" t="s">
        <v>287</v>
      </c>
      <c r="C28" s="276">
        <v>5559.2879999999996</v>
      </c>
      <c r="D28" s="276">
        <v>6478.2910000000002</v>
      </c>
      <c r="E28" s="276">
        <v>42290.781299999995</v>
      </c>
      <c r="F28" s="266">
        <v>59.406979414309703</v>
      </c>
      <c r="G28" s="266">
        <v>159.46401360754552</v>
      </c>
      <c r="H28" s="262"/>
    </row>
    <row r="29" spans="1:8" ht="18" customHeight="1">
      <c r="A29" s="274"/>
      <c r="B29" s="275" t="s">
        <v>148</v>
      </c>
      <c r="C29" s="276">
        <v>2594.7579999999998</v>
      </c>
      <c r="D29" s="276">
        <v>2645.0839999999998</v>
      </c>
      <c r="E29" s="276">
        <v>17705.240000000002</v>
      </c>
      <c r="F29" s="266">
        <v>81.391981226358496</v>
      </c>
      <c r="G29" s="266">
        <v>130.78840739183454</v>
      </c>
      <c r="H29" s="262"/>
    </row>
    <row r="30" spans="1:8" ht="18" customHeight="1">
      <c r="A30" s="274"/>
      <c r="B30" s="275" t="s">
        <v>191</v>
      </c>
      <c r="C30" s="276">
        <v>1688.683</v>
      </c>
      <c r="D30" s="276">
        <v>1742.4469999999999</v>
      </c>
      <c r="E30" s="276">
        <v>15366.207</v>
      </c>
      <c r="F30" s="266">
        <v>82.280298738894444</v>
      </c>
      <c r="G30" s="266">
        <v>197.89727639267721</v>
      </c>
      <c r="H30" s="262"/>
    </row>
    <row r="31" spans="1:8" ht="18" customHeight="1">
      <c r="A31" s="274"/>
      <c r="B31" s="275" t="s">
        <v>146</v>
      </c>
      <c r="C31" s="276">
        <v>1371.7070000000001</v>
      </c>
      <c r="D31" s="276">
        <v>1397.45</v>
      </c>
      <c r="E31" s="276">
        <v>12854.495999999999</v>
      </c>
      <c r="F31" s="266">
        <v>81.627026634695298</v>
      </c>
      <c r="G31" s="266">
        <v>90.436545986306712</v>
      </c>
      <c r="H31" s="262"/>
    </row>
    <row r="32" spans="1:8" ht="18" customHeight="1">
      <c r="A32" s="274"/>
      <c r="B32" s="275" t="s">
        <v>193</v>
      </c>
      <c r="C32" s="276">
        <v>1634.87041</v>
      </c>
      <c r="D32" s="276">
        <v>1768.89679</v>
      </c>
      <c r="E32" s="276">
        <v>12053.198199999999</v>
      </c>
      <c r="F32" s="266">
        <v>72.850561193344248</v>
      </c>
      <c r="G32" s="266">
        <v>148.40268979607615</v>
      </c>
      <c r="H32" s="262"/>
    </row>
    <row r="33" spans="1:8" ht="18" customHeight="1">
      <c r="A33" s="274"/>
      <c r="B33" s="275" t="s">
        <v>168</v>
      </c>
      <c r="C33" s="276">
        <v>1004.071</v>
      </c>
      <c r="D33" s="276">
        <v>1038.9670000000001</v>
      </c>
      <c r="E33" s="276">
        <v>9842.7939999999999</v>
      </c>
      <c r="F33" s="266">
        <v>65.951413100410463</v>
      </c>
      <c r="G33" s="266">
        <v>108.94645916043835</v>
      </c>
      <c r="H33" s="262"/>
    </row>
    <row r="34" spans="1:8" ht="18" customHeight="1">
      <c r="A34" s="274"/>
      <c r="B34" s="275" t="s">
        <v>167</v>
      </c>
      <c r="C34" s="276">
        <v>1214.6030000000001</v>
      </c>
      <c r="D34" s="276">
        <v>1246.1500000000001</v>
      </c>
      <c r="E34" s="276">
        <v>9791.2929999999997</v>
      </c>
      <c r="F34" s="266">
        <v>67.956807942636772</v>
      </c>
      <c r="G34" s="266">
        <v>197.1563102125765</v>
      </c>
      <c r="H34" s="262"/>
    </row>
    <row r="35" spans="1:8" ht="18" customHeight="1">
      <c r="A35" s="274"/>
      <c r="B35" s="275" t="s">
        <v>192</v>
      </c>
      <c r="C35" s="276">
        <v>1120.3679999999999</v>
      </c>
      <c r="D35" s="276">
        <v>1146.1849999999999</v>
      </c>
      <c r="E35" s="276">
        <v>9598.482</v>
      </c>
      <c r="F35" s="266">
        <v>73.511940456939769</v>
      </c>
      <c r="G35" s="266">
        <v>121.78309512725872</v>
      </c>
      <c r="H35" s="262"/>
    </row>
    <row r="36" spans="1:8" ht="18" customHeight="1">
      <c r="A36" s="274"/>
      <c r="B36" s="275" t="s">
        <v>149</v>
      </c>
      <c r="C36" s="276">
        <v>979.82</v>
      </c>
      <c r="D36" s="276">
        <v>1072.2090000000001</v>
      </c>
      <c r="E36" s="276">
        <v>9470.7350000000006</v>
      </c>
      <c r="F36" s="266">
        <v>78.880997884620811</v>
      </c>
      <c r="G36" s="266">
        <v>135.59531818687481</v>
      </c>
      <c r="H36" s="262"/>
    </row>
    <row r="37" spans="1:8" ht="18" customHeight="1">
      <c r="A37" s="274"/>
      <c r="B37" s="275" t="s">
        <v>195</v>
      </c>
      <c r="C37" s="276">
        <v>1159.239</v>
      </c>
      <c r="D37" s="276">
        <v>1176.377</v>
      </c>
      <c r="E37" s="276">
        <v>8494.9760000000006</v>
      </c>
      <c r="F37" s="266">
        <v>84.34153104884129</v>
      </c>
      <c r="G37" s="266">
        <v>138.32886212587391</v>
      </c>
      <c r="H37" s="262"/>
    </row>
    <row r="38" spans="1:8" ht="18" customHeight="1">
      <c r="A38" s="274"/>
      <c r="B38" s="275" t="s">
        <v>144</v>
      </c>
      <c r="C38" s="276">
        <v>1187.423</v>
      </c>
      <c r="D38" s="276">
        <v>1255.1679999999999</v>
      </c>
      <c r="E38" s="276">
        <v>8360.8649999999998</v>
      </c>
      <c r="F38" s="266">
        <v>77.383116380681102</v>
      </c>
      <c r="G38" s="266">
        <v>122.5758227490678</v>
      </c>
      <c r="H38" s="262"/>
    </row>
    <row r="39" spans="1:8" ht="18" customHeight="1">
      <c r="A39" s="274"/>
      <c r="B39" s="275" t="s">
        <v>169</v>
      </c>
      <c r="C39" s="276">
        <v>821.74199999999996</v>
      </c>
      <c r="D39" s="276">
        <v>836.13699999999994</v>
      </c>
      <c r="E39" s="276">
        <v>7862.3879999999999</v>
      </c>
      <c r="F39" s="266">
        <v>87.035899706647484</v>
      </c>
      <c r="G39" s="266">
        <v>95.441144052448053</v>
      </c>
      <c r="H39" s="262"/>
    </row>
    <row r="40" spans="1:8" ht="18" customHeight="1">
      <c r="A40" s="274"/>
      <c r="B40" s="275" t="s">
        <v>179</v>
      </c>
      <c r="C40" s="276">
        <v>690.89800000000002</v>
      </c>
      <c r="D40" s="276">
        <v>557.03800000000001</v>
      </c>
      <c r="E40" s="276">
        <v>7572.4260000000004</v>
      </c>
      <c r="F40" s="266">
        <v>84.542980575299808</v>
      </c>
      <c r="G40" s="266">
        <v>85.671694711858024</v>
      </c>
      <c r="H40" s="262"/>
    </row>
    <row r="41" spans="1:8" ht="18" customHeight="1">
      <c r="A41" s="274"/>
      <c r="B41" s="275" t="s">
        <v>162</v>
      </c>
      <c r="C41" s="276">
        <v>997.63499999999999</v>
      </c>
      <c r="D41" s="276">
        <v>1126.93</v>
      </c>
      <c r="E41" s="276">
        <v>7488.826</v>
      </c>
      <c r="F41" s="266">
        <v>75.890069631187373</v>
      </c>
      <c r="G41" s="266">
        <v>90.574899707949953</v>
      </c>
      <c r="H41" s="262"/>
    </row>
    <row r="42" spans="1:8" ht="18" customHeight="1">
      <c r="A42" s="274"/>
      <c r="B42" s="275" t="s">
        <v>160</v>
      </c>
      <c r="C42" s="276">
        <v>848.96500000000003</v>
      </c>
      <c r="D42" s="276">
        <v>784.01800000000003</v>
      </c>
      <c r="E42" s="276">
        <v>7384.7169999999996</v>
      </c>
      <c r="F42" s="266">
        <v>83.815003381103097</v>
      </c>
      <c r="G42" s="266">
        <v>93.05350687185846</v>
      </c>
      <c r="H42" s="262"/>
    </row>
    <row r="43" spans="1:8" ht="18" customHeight="1">
      <c r="A43" s="274"/>
      <c r="B43" s="275" t="s">
        <v>203</v>
      </c>
      <c r="C43" s="276">
        <v>763.779</v>
      </c>
      <c r="D43" s="276">
        <v>787.59400000000005</v>
      </c>
      <c r="E43" s="276">
        <v>7382.9520000000002</v>
      </c>
      <c r="F43" s="266">
        <v>86.537530374190808</v>
      </c>
      <c r="G43" s="266">
        <v>141.3109832249776</v>
      </c>
      <c r="H43" s="262"/>
    </row>
    <row r="44" spans="1:8" ht="18" customHeight="1">
      <c r="A44" s="274"/>
      <c r="B44" s="275" t="s">
        <v>288</v>
      </c>
      <c r="C44" s="276">
        <v>852.08900000000006</v>
      </c>
      <c r="D44" s="276">
        <v>969.79600000000005</v>
      </c>
      <c r="E44" s="276">
        <v>7324.0590000000002</v>
      </c>
      <c r="F44" s="266">
        <v>84.435787527422107</v>
      </c>
      <c r="G44" s="266">
        <v>112.91037402724658</v>
      </c>
      <c r="H44" s="262"/>
    </row>
    <row r="45" spans="1:8" ht="18" customHeight="1">
      <c r="A45" s="274"/>
      <c r="B45" s="275" t="s">
        <v>186</v>
      </c>
      <c r="C45" s="276">
        <v>833.88800000000003</v>
      </c>
      <c r="D45" s="276">
        <v>866.11199999999997</v>
      </c>
      <c r="E45" s="276">
        <v>7148.174</v>
      </c>
      <c r="F45" s="266">
        <v>66.705966361899613</v>
      </c>
      <c r="G45" s="266">
        <v>224.64836692343883</v>
      </c>
      <c r="H45" s="262"/>
    </row>
    <row r="46" spans="1:8" ht="18" customHeight="1">
      <c r="A46" s="274"/>
      <c r="B46" s="275" t="s">
        <v>177</v>
      </c>
      <c r="C46" s="276">
        <v>951.57</v>
      </c>
      <c r="D46" s="276">
        <v>941.09</v>
      </c>
      <c r="E46" s="276">
        <v>6664.4629999999997</v>
      </c>
      <c r="F46" s="266">
        <v>74.748206724541461</v>
      </c>
      <c r="G46" s="266">
        <v>119.48392054297581</v>
      </c>
      <c r="H46" s="262"/>
    </row>
    <row r="47" spans="1:8" ht="18" customHeight="1">
      <c r="A47" s="274"/>
      <c r="B47" s="275" t="s">
        <v>289</v>
      </c>
      <c r="C47" s="276">
        <v>639.40099999999995</v>
      </c>
      <c r="D47" s="276">
        <v>669.22500000000002</v>
      </c>
      <c r="E47" s="276">
        <v>6633.7870000000003</v>
      </c>
      <c r="F47" s="266">
        <v>86.735614585492044</v>
      </c>
      <c r="G47" s="266">
        <v>144.18787278891426</v>
      </c>
      <c r="H47" s="262"/>
    </row>
    <row r="48" spans="1:8" ht="15.75">
      <c r="A48" s="274"/>
      <c r="B48" s="275"/>
      <c r="C48" s="269"/>
      <c r="D48" s="269"/>
      <c r="E48" s="269"/>
      <c r="F48" s="270"/>
      <c r="G48" s="270"/>
      <c r="H48" s="262"/>
    </row>
    <row r="49" spans="1:8" ht="15.75">
      <c r="A49" s="274"/>
      <c r="H49" s="262"/>
    </row>
    <row r="50" spans="1:8">
      <c r="A50" s="274"/>
    </row>
    <row r="51" spans="1:8">
      <c r="A51" s="274"/>
    </row>
    <row r="52" spans="1:8">
      <c r="A52" s="274"/>
    </row>
    <row r="53" spans="1:8">
      <c r="A53" s="274"/>
    </row>
    <row r="54" spans="1:8">
      <c r="A54" s="274"/>
    </row>
    <row r="55" spans="1:8">
      <c r="A55" s="274"/>
    </row>
    <row r="56" spans="1:8">
      <c r="A56" s="274"/>
    </row>
    <row r="57" spans="1:8">
      <c r="A57" s="274"/>
    </row>
    <row r="58" spans="1:8">
      <c r="A58" s="274"/>
    </row>
    <row r="59" spans="1:8">
      <c r="A59" s="274"/>
    </row>
    <row r="60" spans="1:8">
      <c r="A60" s="274"/>
    </row>
    <row r="61" spans="1:8">
      <c r="A61" s="274"/>
    </row>
    <row r="62" spans="1:8">
      <c r="A62" s="274"/>
    </row>
    <row r="63" spans="1:8">
      <c r="A63" s="274"/>
    </row>
    <row r="64" spans="1:8">
      <c r="A64" s="274"/>
    </row>
    <row r="65" spans="1:6">
      <c r="A65" s="274"/>
    </row>
    <row r="66" spans="1:6">
      <c r="A66" s="274"/>
    </row>
    <row r="67" spans="1:6">
      <c r="A67" s="274"/>
    </row>
    <row r="68" spans="1:6">
      <c r="A68" s="274"/>
    </row>
    <row r="69" spans="1:6">
      <c r="A69" s="274"/>
    </row>
    <row r="70" spans="1:6">
      <c r="A70" s="274"/>
    </row>
    <row r="71" spans="1:6">
      <c r="A71" s="274"/>
    </row>
    <row r="72" spans="1:6">
      <c r="A72" s="277"/>
      <c r="B72" s="277"/>
      <c r="C72" s="277"/>
      <c r="D72" s="277"/>
      <c r="E72" s="277"/>
      <c r="F72" s="277"/>
    </row>
    <row r="73" spans="1:6">
      <c r="A73" s="277"/>
      <c r="B73" s="277"/>
      <c r="C73" s="277"/>
      <c r="D73" s="277"/>
      <c r="E73" s="277"/>
      <c r="F73" s="277"/>
    </row>
    <row r="74" spans="1:6">
      <c r="A74" s="277"/>
      <c r="B74" s="277"/>
      <c r="C74" s="277"/>
      <c r="D74" s="277"/>
      <c r="E74" s="277"/>
      <c r="F74" s="277"/>
    </row>
    <row r="75" spans="1:6">
      <c r="A75" s="277"/>
      <c r="B75" s="277"/>
      <c r="C75" s="277"/>
      <c r="D75" s="277"/>
      <c r="E75" s="277"/>
      <c r="F75" s="277"/>
    </row>
    <row r="76" spans="1:6">
      <c r="A76" s="277"/>
      <c r="B76" s="277"/>
      <c r="C76" s="277"/>
      <c r="D76" s="277"/>
      <c r="E76" s="277"/>
      <c r="F76" s="277"/>
    </row>
    <row r="77" spans="1:6">
      <c r="A77" s="277"/>
      <c r="B77" s="277"/>
      <c r="C77" s="277"/>
      <c r="D77" s="277"/>
      <c r="E77" s="277"/>
      <c r="F77" s="277"/>
    </row>
    <row r="78" spans="1:6">
      <c r="A78" s="277"/>
      <c r="B78" s="277"/>
      <c r="C78" s="277"/>
      <c r="D78" s="277"/>
      <c r="E78" s="277"/>
      <c r="F78" s="277"/>
    </row>
  </sheetData>
  <pageMargins left="1.01" right="0.24" top="0.74803149606299202" bottom="0.31" header="0.43307086614173201" footer="0.2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B18" sqref="B18"/>
    </sheetView>
  </sheetViews>
  <sheetFormatPr defaultRowHeight="15"/>
  <cols>
    <col min="1" max="1" width="7" style="281" customWidth="1"/>
    <col min="2" max="2" width="35.5703125" style="281" customWidth="1"/>
    <col min="3" max="3" width="12.42578125" style="281" customWidth="1"/>
    <col min="4" max="4" width="16.28515625" style="281" customWidth="1"/>
    <col min="5" max="5" width="17.28515625" style="281" customWidth="1"/>
    <col min="6" max="235" width="9.140625" style="281"/>
    <col min="236" max="236" width="4.28515625" style="281" customWidth="1"/>
    <col min="237" max="237" width="45.42578125" style="281" customWidth="1"/>
    <col min="238" max="239" width="20.7109375" style="281" customWidth="1"/>
    <col min="240" max="240" width="21.42578125" style="281" bestFit="1" customWidth="1"/>
    <col min="241" max="491" width="9.140625" style="281"/>
    <col min="492" max="492" width="4.28515625" style="281" customWidth="1"/>
    <col min="493" max="493" width="45.42578125" style="281" customWidth="1"/>
    <col min="494" max="495" width="20.7109375" style="281" customWidth="1"/>
    <col min="496" max="496" width="21.42578125" style="281" bestFit="1" customWidth="1"/>
    <col min="497" max="747" width="9.140625" style="281"/>
    <col min="748" max="748" width="4.28515625" style="281" customWidth="1"/>
    <col min="749" max="749" width="45.42578125" style="281" customWidth="1"/>
    <col min="750" max="751" width="20.7109375" style="281" customWidth="1"/>
    <col min="752" max="752" width="21.42578125" style="281" bestFit="1" customWidth="1"/>
    <col min="753" max="1003" width="9.140625" style="281"/>
    <col min="1004" max="1004" width="4.28515625" style="281" customWidth="1"/>
    <col min="1005" max="1005" width="45.42578125" style="281" customWidth="1"/>
    <col min="1006" max="1007" width="20.7109375" style="281" customWidth="1"/>
    <col min="1008" max="1008" width="21.42578125" style="281" bestFit="1" customWidth="1"/>
    <col min="1009" max="1259" width="9.140625" style="281"/>
    <col min="1260" max="1260" width="4.28515625" style="281" customWidth="1"/>
    <col min="1261" max="1261" width="45.42578125" style="281" customWidth="1"/>
    <col min="1262" max="1263" width="20.7109375" style="281" customWidth="1"/>
    <col min="1264" max="1264" width="21.42578125" style="281" bestFit="1" customWidth="1"/>
    <col min="1265" max="1515" width="9.140625" style="281"/>
    <col min="1516" max="1516" width="4.28515625" style="281" customWidth="1"/>
    <col min="1517" max="1517" width="45.42578125" style="281" customWidth="1"/>
    <col min="1518" max="1519" width="20.7109375" style="281" customWidth="1"/>
    <col min="1520" max="1520" width="21.42578125" style="281" bestFit="1" customWidth="1"/>
    <col min="1521" max="1771" width="9.140625" style="281"/>
    <col min="1772" max="1772" width="4.28515625" style="281" customWidth="1"/>
    <col min="1773" max="1773" width="45.42578125" style="281" customWidth="1"/>
    <col min="1774" max="1775" width="20.7109375" style="281" customWidth="1"/>
    <col min="1776" max="1776" width="21.42578125" style="281" bestFit="1" customWidth="1"/>
    <col min="1777" max="2027" width="9.140625" style="281"/>
    <col min="2028" max="2028" width="4.28515625" style="281" customWidth="1"/>
    <col min="2029" max="2029" width="45.42578125" style="281" customWidth="1"/>
    <col min="2030" max="2031" width="20.7109375" style="281" customWidth="1"/>
    <col min="2032" max="2032" width="21.42578125" style="281" bestFit="1" customWidth="1"/>
    <col min="2033" max="2283" width="9.140625" style="281"/>
    <col min="2284" max="2284" width="4.28515625" style="281" customWidth="1"/>
    <col min="2285" max="2285" width="45.42578125" style="281" customWidth="1"/>
    <col min="2286" max="2287" width="20.7109375" style="281" customWidth="1"/>
    <col min="2288" max="2288" width="21.42578125" style="281" bestFit="1" customWidth="1"/>
    <col min="2289" max="2539" width="9.140625" style="281"/>
    <col min="2540" max="2540" width="4.28515625" style="281" customWidth="1"/>
    <col min="2541" max="2541" width="45.42578125" style="281" customWidth="1"/>
    <col min="2542" max="2543" width="20.7109375" style="281" customWidth="1"/>
    <col min="2544" max="2544" width="21.42578125" style="281" bestFit="1" customWidth="1"/>
    <col min="2545" max="2795" width="9.140625" style="281"/>
    <col min="2796" max="2796" width="4.28515625" style="281" customWidth="1"/>
    <col min="2797" max="2797" width="45.42578125" style="281" customWidth="1"/>
    <col min="2798" max="2799" width="20.7109375" style="281" customWidth="1"/>
    <col min="2800" max="2800" width="21.42578125" style="281" bestFit="1" customWidth="1"/>
    <col min="2801" max="3051" width="9.140625" style="281"/>
    <col min="3052" max="3052" width="4.28515625" style="281" customWidth="1"/>
    <col min="3053" max="3053" width="45.42578125" style="281" customWidth="1"/>
    <col min="3054" max="3055" width="20.7109375" style="281" customWidth="1"/>
    <col min="3056" max="3056" width="21.42578125" style="281" bestFit="1" customWidth="1"/>
    <col min="3057" max="3307" width="9.140625" style="281"/>
    <col min="3308" max="3308" width="4.28515625" style="281" customWidth="1"/>
    <col min="3309" max="3309" width="45.42578125" style="281" customWidth="1"/>
    <col min="3310" max="3311" width="20.7109375" style="281" customWidth="1"/>
    <col min="3312" max="3312" width="21.42578125" style="281" bestFit="1" customWidth="1"/>
    <col min="3313" max="3563" width="9.140625" style="281"/>
    <col min="3564" max="3564" width="4.28515625" style="281" customWidth="1"/>
    <col min="3565" max="3565" width="45.42578125" style="281" customWidth="1"/>
    <col min="3566" max="3567" width="20.7109375" style="281" customWidth="1"/>
    <col min="3568" max="3568" width="21.42578125" style="281" bestFit="1" customWidth="1"/>
    <col min="3569" max="3819" width="9.140625" style="281"/>
    <col min="3820" max="3820" width="4.28515625" style="281" customWidth="1"/>
    <col min="3821" max="3821" width="45.42578125" style="281" customWidth="1"/>
    <col min="3822" max="3823" width="20.7109375" style="281" customWidth="1"/>
    <col min="3824" max="3824" width="21.42578125" style="281" bestFit="1" customWidth="1"/>
    <col min="3825" max="4075" width="9.140625" style="281"/>
    <col min="4076" max="4076" width="4.28515625" style="281" customWidth="1"/>
    <col min="4077" max="4077" width="45.42578125" style="281" customWidth="1"/>
    <col min="4078" max="4079" width="20.7109375" style="281" customWidth="1"/>
    <col min="4080" max="4080" width="21.42578125" style="281" bestFit="1" customWidth="1"/>
    <col min="4081" max="4331" width="9.140625" style="281"/>
    <col min="4332" max="4332" width="4.28515625" style="281" customWidth="1"/>
    <col min="4333" max="4333" width="45.42578125" style="281" customWidth="1"/>
    <col min="4334" max="4335" width="20.7109375" style="281" customWidth="1"/>
    <col min="4336" max="4336" width="21.42578125" style="281" bestFit="1" customWidth="1"/>
    <col min="4337" max="4587" width="9.140625" style="281"/>
    <col min="4588" max="4588" width="4.28515625" style="281" customWidth="1"/>
    <col min="4589" max="4589" width="45.42578125" style="281" customWidth="1"/>
    <col min="4590" max="4591" width="20.7109375" style="281" customWidth="1"/>
    <col min="4592" max="4592" width="21.42578125" style="281" bestFit="1" customWidth="1"/>
    <col min="4593" max="4843" width="9.140625" style="281"/>
    <col min="4844" max="4844" width="4.28515625" style="281" customWidth="1"/>
    <col min="4845" max="4845" width="45.42578125" style="281" customWidth="1"/>
    <col min="4846" max="4847" width="20.7109375" style="281" customWidth="1"/>
    <col min="4848" max="4848" width="21.42578125" style="281" bestFit="1" customWidth="1"/>
    <col min="4849" max="5099" width="9.140625" style="281"/>
    <col min="5100" max="5100" width="4.28515625" style="281" customWidth="1"/>
    <col min="5101" max="5101" width="45.42578125" style="281" customWidth="1"/>
    <col min="5102" max="5103" width="20.7109375" style="281" customWidth="1"/>
    <col min="5104" max="5104" width="21.42578125" style="281" bestFit="1" customWidth="1"/>
    <col min="5105" max="5355" width="9.140625" style="281"/>
    <col min="5356" max="5356" width="4.28515625" style="281" customWidth="1"/>
    <col min="5357" max="5357" width="45.42578125" style="281" customWidth="1"/>
    <col min="5358" max="5359" width="20.7109375" style="281" customWidth="1"/>
    <col min="5360" max="5360" width="21.42578125" style="281" bestFit="1" customWidth="1"/>
    <col min="5361" max="5611" width="9.140625" style="281"/>
    <col min="5612" max="5612" width="4.28515625" style="281" customWidth="1"/>
    <col min="5613" max="5613" width="45.42578125" style="281" customWidth="1"/>
    <col min="5614" max="5615" width="20.7109375" style="281" customWidth="1"/>
    <col min="5616" max="5616" width="21.42578125" style="281" bestFit="1" customWidth="1"/>
    <col min="5617" max="5867" width="9.140625" style="281"/>
    <col min="5868" max="5868" width="4.28515625" style="281" customWidth="1"/>
    <col min="5869" max="5869" width="45.42578125" style="281" customWidth="1"/>
    <col min="5870" max="5871" width="20.7109375" style="281" customWidth="1"/>
    <col min="5872" max="5872" width="21.42578125" style="281" bestFit="1" customWidth="1"/>
    <col min="5873" max="6123" width="9.140625" style="281"/>
    <col min="6124" max="6124" width="4.28515625" style="281" customWidth="1"/>
    <col min="6125" max="6125" width="45.42578125" style="281" customWidth="1"/>
    <col min="6126" max="6127" width="20.7109375" style="281" customWidth="1"/>
    <col min="6128" max="6128" width="21.42578125" style="281" bestFit="1" customWidth="1"/>
    <col min="6129" max="6379" width="9.140625" style="281"/>
    <col min="6380" max="6380" width="4.28515625" style="281" customWidth="1"/>
    <col min="6381" max="6381" width="45.42578125" style="281" customWidth="1"/>
    <col min="6382" max="6383" width="20.7109375" style="281" customWidth="1"/>
    <col min="6384" max="6384" width="21.42578125" style="281" bestFit="1" customWidth="1"/>
    <col min="6385" max="6635" width="9.140625" style="281"/>
    <col min="6636" max="6636" width="4.28515625" style="281" customWidth="1"/>
    <col min="6637" max="6637" width="45.42578125" style="281" customWidth="1"/>
    <col min="6638" max="6639" width="20.7109375" style="281" customWidth="1"/>
    <col min="6640" max="6640" width="21.42578125" style="281" bestFit="1" customWidth="1"/>
    <col min="6641" max="6891" width="9.140625" style="281"/>
    <col min="6892" max="6892" width="4.28515625" style="281" customWidth="1"/>
    <col min="6893" max="6893" width="45.42578125" style="281" customWidth="1"/>
    <col min="6894" max="6895" width="20.7109375" style="281" customWidth="1"/>
    <col min="6896" max="6896" width="21.42578125" style="281" bestFit="1" customWidth="1"/>
    <col min="6897" max="7147" width="9.140625" style="281"/>
    <col min="7148" max="7148" width="4.28515625" style="281" customWidth="1"/>
    <col min="7149" max="7149" width="45.42578125" style="281" customWidth="1"/>
    <col min="7150" max="7151" width="20.7109375" style="281" customWidth="1"/>
    <col min="7152" max="7152" width="21.42578125" style="281" bestFit="1" customWidth="1"/>
    <col min="7153" max="7403" width="9.140625" style="281"/>
    <col min="7404" max="7404" width="4.28515625" style="281" customWidth="1"/>
    <col min="7405" max="7405" width="45.42578125" style="281" customWidth="1"/>
    <col min="7406" max="7407" width="20.7109375" style="281" customWidth="1"/>
    <col min="7408" max="7408" width="21.42578125" style="281" bestFit="1" customWidth="1"/>
    <col min="7409" max="7659" width="9.140625" style="281"/>
    <col min="7660" max="7660" width="4.28515625" style="281" customWidth="1"/>
    <col min="7661" max="7661" width="45.42578125" style="281" customWidth="1"/>
    <col min="7662" max="7663" width="20.7109375" style="281" customWidth="1"/>
    <col min="7664" max="7664" width="21.42578125" style="281" bestFit="1" customWidth="1"/>
    <col min="7665" max="7915" width="9.140625" style="281"/>
    <col min="7916" max="7916" width="4.28515625" style="281" customWidth="1"/>
    <col min="7917" max="7917" width="45.42578125" style="281" customWidth="1"/>
    <col min="7918" max="7919" width="20.7109375" style="281" customWidth="1"/>
    <col min="7920" max="7920" width="21.42578125" style="281" bestFit="1" customWidth="1"/>
    <col min="7921" max="8171" width="9.140625" style="281"/>
    <col min="8172" max="8172" width="4.28515625" style="281" customWidth="1"/>
    <col min="8173" max="8173" width="45.42578125" style="281" customWidth="1"/>
    <col min="8174" max="8175" width="20.7109375" style="281" customWidth="1"/>
    <col min="8176" max="8176" width="21.42578125" style="281" bestFit="1" customWidth="1"/>
    <col min="8177" max="8427" width="9.140625" style="281"/>
    <col min="8428" max="8428" width="4.28515625" style="281" customWidth="1"/>
    <col min="8429" max="8429" width="45.42578125" style="281" customWidth="1"/>
    <col min="8430" max="8431" width="20.7109375" style="281" customWidth="1"/>
    <col min="8432" max="8432" width="21.42578125" style="281" bestFit="1" customWidth="1"/>
    <col min="8433" max="8683" width="9.140625" style="281"/>
    <col min="8684" max="8684" width="4.28515625" style="281" customWidth="1"/>
    <col min="8685" max="8685" width="45.42578125" style="281" customWidth="1"/>
    <col min="8686" max="8687" width="20.7109375" style="281" customWidth="1"/>
    <col min="8688" max="8688" width="21.42578125" style="281" bestFit="1" customWidth="1"/>
    <col min="8689" max="8939" width="9.140625" style="281"/>
    <col min="8940" max="8940" width="4.28515625" style="281" customWidth="1"/>
    <col min="8941" max="8941" width="45.42578125" style="281" customWidth="1"/>
    <col min="8942" max="8943" width="20.7109375" style="281" customWidth="1"/>
    <col min="8944" max="8944" width="21.42578125" style="281" bestFit="1" customWidth="1"/>
    <col min="8945" max="9195" width="9.140625" style="281"/>
    <col min="9196" max="9196" width="4.28515625" style="281" customWidth="1"/>
    <col min="9197" max="9197" width="45.42578125" style="281" customWidth="1"/>
    <col min="9198" max="9199" width="20.7109375" style="281" customWidth="1"/>
    <col min="9200" max="9200" width="21.42578125" style="281" bestFit="1" customWidth="1"/>
    <col min="9201" max="9451" width="9.140625" style="281"/>
    <col min="9452" max="9452" width="4.28515625" style="281" customWidth="1"/>
    <col min="9453" max="9453" width="45.42578125" style="281" customWidth="1"/>
    <col min="9454" max="9455" width="20.7109375" style="281" customWidth="1"/>
    <col min="9456" max="9456" width="21.42578125" style="281" bestFit="1" customWidth="1"/>
    <col min="9457" max="9707" width="9.140625" style="281"/>
    <col min="9708" max="9708" width="4.28515625" style="281" customWidth="1"/>
    <col min="9709" max="9709" width="45.42578125" style="281" customWidth="1"/>
    <col min="9710" max="9711" width="20.7109375" style="281" customWidth="1"/>
    <col min="9712" max="9712" width="21.42578125" style="281" bestFit="1" customWidth="1"/>
    <col min="9713" max="9963" width="9.140625" style="281"/>
    <col min="9964" max="9964" width="4.28515625" style="281" customWidth="1"/>
    <col min="9965" max="9965" width="45.42578125" style="281" customWidth="1"/>
    <col min="9966" max="9967" width="20.7109375" style="281" customWidth="1"/>
    <col min="9968" max="9968" width="21.42578125" style="281" bestFit="1" customWidth="1"/>
    <col min="9969" max="10219" width="9.140625" style="281"/>
    <col min="10220" max="10220" width="4.28515625" style="281" customWidth="1"/>
    <col min="10221" max="10221" width="45.42578125" style="281" customWidth="1"/>
    <col min="10222" max="10223" width="20.7109375" style="281" customWidth="1"/>
    <col min="10224" max="10224" width="21.42578125" style="281" bestFit="1" customWidth="1"/>
    <col min="10225" max="10475" width="9.140625" style="281"/>
    <col min="10476" max="10476" width="4.28515625" style="281" customWidth="1"/>
    <col min="10477" max="10477" width="45.42578125" style="281" customWidth="1"/>
    <col min="10478" max="10479" width="20.7109375" style="281" customWidth="1"/>
    <col min="10480" max="10480" width="21.42578125" style="281" bestFit="1" customWidth="1"/>
    <col min="10481" max="10731" width="9.140625" style="281"/>
    <col min="10732" max="10732" width="4.28515625" style="281" customWidth="1"/>
    <col min="10733" max="10733" width="45.42578125" style="281" customWidth="1"/>
    <col min="10734" max="10735" width="20.7109375" style="281" customWidth="1"/>
    <col min="10736" max="10736" width="21.42578125" style="281" bestFit="1" customWidth="1"/>
    <col min="10737" max="10987" width="9.140625" style="281"/>
    <col min="10988" max="10988" width="4.28515625" style="281" customWidth="1"/>
    <col min="10989" max="10989" width="45.42578125" style="281" customWidth="1"/>
    <col min="10990" max="10991" width="20.7109375" style="281" customWidth="1"/>
    <col min="10992" max="10992" width="21.42578125" style="281" bestFit="1" customWidth="1"/>
    <col min="10993" max="11243" width="9.140625" style="281"/>
    <col min="11244" max="11244" width="4.28515625" style="281" customWidth="1"/>
    <col min="11245" max="11245" width="45.42578125" style="281" customWidth="1"/>
    <col min="11246" max="11247" width="20.7109375" style="281" customWidth="1"/>
    <col min="11248" max="11248" width="21.42578125" style="281" bestFit="1" customWidth="1"/>
    <col min="11249" max="11499" width="9.140625" style="281"/>
    <col min="11500" max="11500" width="4.28515625" style="281" customWidth="1"/>
    <col min="11501" max="11501" width="45.42578125" style="281" customWidth="1"/>
    <col min="11502" max="11503" width="20.7109375" style="281" customWidth="1"/>
    <col min="11504" max="11504" width="21.42578125" style="281" bestFit="1" customWidth="1"/>
    <col min="11505" max="11755" width="9.140625" style="281"/>
    <col min="11756" max="11756" width="4.28515625" style="281" customWidth="1"/>
    <col min="11757" max="11757" width="45.42578125" style="281" customWidth="1"/>
    <col min="11758" max="11759" width="20.7109375" style="281" customWidth="1"/>
    <col min="11760" max="11760" width="21.42578125" style="281" bestFit="1" customWidth="1"/>
    <col min="11761" max="12011" width="9.140625" style="281"/>
    <col min="12012" max="12012" width="4.28515625" style="281" customWidth="1"/>
    <col min="12013" max="12013" width="45.42578125" style="281" customWidth="1"/>
    <col min="12014" max="12015" width="20.7109375" style="281" customWidth="1"/>
    <col min="12016" max="12016" width="21.42578125" style="281" bestFit="1" customWidth="1"/>
    <col min="12017" max="12267" width="9.140625" style="281"/>
    <col min="12268" max="12268" width="4.28515625" style="281" customWidth="1"/>
    <col min="12269" max="12269" width="45.42578125" style="281" customWidth="1"/>
    <col min="12270" max="12271" width="20.7109375" style="281" customWidth="1"/>
    <col min="12272" max="12272" width="21.42578125" style="281" bestFit="1" customWidth="1"/>
    <col min="12273" max="12523" width="9.140625" style="281"/>
    <col min="12524" max="12524" width="4.28515625" style="281" customWidth="1"/>
    <col min="12525" max="12525" width="45.42578125" style="281" customWidth="1"/>
    <col min="12526" max="12527" width="20.7109375" style="281" customWidth="1"/>
    <col min="12528" max="12528" width="21.42578125" style="281" bestFit="1" customWidth="1"/>
    <col min="12529" max="12779" width="9.140625" style="281"/>
    <col min="12780" max="12780" width="4.28515625" style="281" customWidth="1"/>
    <col min="12781" max="12781" width="45.42578125" style="281" customWidth="1"/>
    <col min="12782" max="12783" width="20.7109375" style="281" customWidth="1"/>
    <col min="12784" max="12784" width="21.42578125" style="281" bestFit="1" customWidth="1"/>
    <col min="12785" max="13035" width="9.140625" style="281"/>
    <col min="13036" max="13036" width="4.28515625" style="281" customWidth="1"/>
    <col min="13037" max="13037" width="45.42578125" style="281" customWidth="1"/>
    <col min="13038" max="13039" width="20.7109375" style="281" customWidth="1"/>
    <col min="13040" max="13040" width="21.42578125" style="281" bestFit="1" customWidth="1"/>
    <col min="13041" max="13291" width="9.140625" style="281"/>
    <col min="13292" max="13292" width="4.28515625" style="281" customWidth="1"/>
    <col min="13293" max="13293" width="45.42578125" style="281" customWidth="1"/>
    <col min="13294" max="13295" width="20.7109375" style="281" customWidth="1"/>
    <col min="13296" max="13296" width="21.42578125" style="281" bestFit="1" customWidth="1"/>
    <col min="13297" max="13547" width="9.140625" style="281"/>
    <col min="13548" max="13548" width="4.28515625" style="281" customWidth="1"/>
    <col min="13549" max="13549" width="45.42578125" style="281" customWidth="1"/>
    <col min="13550" max="13551" width="20.7109375" style="281" customWidth="1"/>
    <col min="13552" max="13552" width="21.42578125" style="281" bestFit="1" customWidth="1"/>
    <col min="13553" max="13803" width="9.140625" style="281"/>
    <col min="13804" max="13804" width="4.28515625" style="281" customWidth="1"/>
    <col min="13805" max="13805" width="45.42578125" style="281" customWidth="1"/>
    <col min="13806" max="13807" width="20.7109375" style="281" customWidth="1"/>
    <col min="13808" max="13808" width="21.42578125" style="281" bestFit="1" customWidth="1"/>
    <col min="13809" max="14059" width="9.140625" style="281"/>
    <col min="14060" max="14060" width="4.28515625" style="281" customWidth="1"/>
    <col min="14061" max="14061" width="45.42578125" style="281" customWidth="1"/>
    <col min="14062" max="14063" width="20.7109375" style="281" customWidth="1"/>
    <col min="14064" max="14064" width="21.42578125" style="281" bestFit="1" customWidth="1"/>
    <col min="14065" max="14315" width="9.140625" style="281"/>
    <col min="14316" max="14316" width="4.28515625" style="281" customWidth="1"/>
    <col min="14317" max="14317" width="45.42578125" style="281" customWidth="1"/>
    <col min="14318" max="14319" width="20.7109375" style="281" customWidth="1"/>
    <col min="14320" max="14320" width="21.42578125" style="281" bestFit="1" customWidth="1"/>
    <col min="14321" max="14571" width="9.140625" style="281"/>
    <col min="14572" max="14572" width="4.28515625" style="281" customWidth="1"/>
    <col min="14573" max="14573" width="45.42578125" style="281" customWidth="1"/>
    <col min="14574" max="14575" width="20.7109375" style="281" customWidth="1"/>
    <col min="14576" max="14576" width="21.42578125" style="281" bestFit="1" customWidth="1"/>
    <col min="14577" max="14827" width="9.140625" style="281"/>
    <col min="14828" max="14828" width="4.28515625" style="281" customWidth="1"/>
    <col min="14829" max="14829" width="45.42578125" style="281" customWidth="1"/>
    <col min="14830" max="14831" width="20.7109375" style="281" customWidth="1"/>
    <col min="14832" max="14832" width="21.42578125" style="281" bestFit="1" customWidth="1"/>
    <col min="14833" max="15083" width="9.140625" style="281"/>
    <col min="15084" max="15084" width="4.28515625" style="281" customWidth="1"/>
    <col min="15085" max="15085" width="45.42578125" style="281" customWidth="1"/>
    <col min="15086" max="15087" width="20.7109375" style="281" customWidth="1"/>
    <col min="15088" max="15088" width="21.42578125" style="281" bestFit="1" customWidth="1"/>
    <col min="15089" max="15339" width="9.140625" style="281"/>
    <col min="15340" max="15340" width="4.28515625" style="281" customWidth="1"/>
    <col min="15341" max="15341" width="45.42578125" style="281" customWidth="1"/>
    <col min="15342" max="15343" width="20.7109375" style="281" customWidth="1"/>
    <col min="15344" max="15344" width="21.42578125" style="281" bestFit="1" customWidth="1"/>
    <col min="15345" max="15595" width="9.140625" style="281"/>
    <col min="15596" max="15596" width="4.28515625" style="281" customWidth="1"/>
    <col min="15597" max="15597" width="45.42578125" style="281" customWidth="1"/>
    <col min="15598" max="15599" width="20.7109375" style="281" customWidth="1"/>
    <col min="15600" max="15600" width="21.42578125" style="281" bestFit="1" customWidth="1"/>
    <col min="15601" max="15851" width="9.140625" style="281"/>
    <col min="15852" max="15852" width="4.28515625" style="281" customWidth="1"/>
    <col min="15853" max="15853" width="45.42578125" style="281" customWidth="1"/>
    <col min="15854" max="15855" width="20.7109375" style="281" customWidth="1"/>
    <col min="15856" max="15856" width="21.42578125" style="281" bestFit="1" customWidth="1"/>
    <col min="15857" max="16107" width="9.140625" style="281"/>
    <col min="16108" max="16108" width="4.28515625" style="281" customWidth="1"/>
    <col min="16109" max="16109" width="45.42578125" style="281" customWidth="1"/>
    <col min="16110" max="16111" width="20.7109375" style="281" customWidth="1"/>
    <col min="16112" max="16112" width="21.42578125" style="281" bestFit="1" customWidth="1"/>
    <col min="16113" max="16384" width="9.140625" style="281"/>
  </cols>
  <sheetData>
    <row r="1" spans="1:6" ht="15.75">
      <c r="A1" s="278" t="s">
        <v>290</v>
      </c>
      <c r="B1" s="279"/>
      <c r="C1" s="280"/>
      <c r="D1" s="280"/>
      <c r="E1" s="280"/>
    </row>
    <row r="2" spans="1:6">
      <c r="A2" s="282"/>
      <c r="B2" s="282"/>
      <c r="C2" s="280"/>
      <c r="D2" s="280"/>
      <c r="E2" s="280"/>
    </row>
    <row r="3" spans="1:6">
      <c r="A3" s="283"/>
      <c r="B3" s="283"/>
      <c r="C3" s="284"/>
      <c r="D3" s="284"/>
      <c r="E3" s="285" t="s">
        <v>291</v>
      </c>
    </row>
    <row r="4" spans="1:6">
      <c r="A4" s="286"/>
      <c r="B4" s="287"/>
      <c r="C4" s="288" t="s">
        <v>292</v>
      </c>
      <c r="D4" s="288" t="s">
        <v>293</v>
      </c>
      <c r="E4" s="288" t="s">
        <v>293</v>
      </c>
    </row>
    <row r="5" spans="1:6">
      <c r="A5" s="283"/>
      <c r="B5" s="289"/>
      <c r="C5" s="290" t="s">
        <v>294</v>
      </c>
      <c r="D5" s="290" t="s">
        <v>295</v>
      </c>
      <c r="E5" s="290" t="s">
        <v>296</v>
      </c>
    </row>
    <row r="6" spans="1:6">
      <c r="A6" s="283"/>
      <c r="B6" s="283"/>
      <c r="C6" s="284"/>
      <c r="D6" s="284"/>
      <c r="E6" s="284"/>
    </row>
    <row r="7" spans="1:6">
      <c r="A7" s="291" t="s">
        <v>236</v>
      </c>
      <c r="B7" s="292"/>
      <c r="C7" s="293">
        <v>2865</v>
      </c>
      <c r="D7" s="294">
        <v>16410.342054889996</v>
      </c>
      <c r="E7" s="294">
        <v>6470.9088800846002</v>
      </c>
    </row>
    <row r="8" spans="1:6">
      <c r="A8" s="291" t="s">
        <v>297</v>
      </c>
      <c r="B8" s="283"/>
      <c r="D8" s="295"/>
      <c r="E8" s="295"/>
    </row>
    <row r="9" spans="1:6" ht="18.75">
      <c r="A9" s="291"/>
      <c r="B9" s="296" t="s">
        <v>146</v>
      </c>
      <c r="C9" s="297">
        <v>25</v>
      </c>
      <c r="D9" s="298">
        <v>3102.9257200000002</v>
      </c>
      <c r="E9" s="298"/>
      <c r="F9" s="299"/>
    </row>
    <row r="10" spans="1:6" ht="18.75">
      <c r="A10" s="291"/>
      <c r="B10" s="296" t="s">
        <v>162</v>
      </c>
      <c r="C10" s="297">
        <v>88</v>
      </c>
      <c r="D10" s="298">
        <v>1520.8293699999999</v>
      </c>
      <c r="E10" s="298">
        <v>1165.7114349999999</v>
      </c>
      <c r="F10" s="299"/>
    </row>
    <row r="11" spans="1:6">
      <c r="A11" s="291"/>
      <c r="B11" s="296" t="s">
        <v>148</v>
      </c>
      <c r="C11" s="297">
        <v>102</v>
      </c>
      <c r="D11" s="298">
        <v>1214.73920314</v>
      </c>
      <c r="E11" s="298">
        <v>1530.9848919999999</v>
      </c>
    </row>
    <row r="12" spans="1:6">
      <c r="A12" s="291"/>
      <c r="B12" s="296" t="s">
        <v>169</v>
      </c>
      <c r="C12" s="297">
        <v>15</v>
      </c>
      <c r="D12" s="298">
        <v>1039.933632</v>
      </c>
      <c r="E12" s="298">
        <v>251.66996</v>
      </c>
    </row>
    <row r="13" spans="1:6" ht="18.75">
      <c r="A13" s="291"/>
      <c r="B13" s="296" t="s">
        <v>145</v>
      </c>
      <c r="C13" s="297">
        <v>349</v>
      </c>
      <c r="D13" s="298">
        <v>1035.01255311</v>
      </c>
      <c r="E13" s="298">
        <v>544.73809659414064</v>
      </c>
      <c r="F13" s="299"/>
    </row>
    <row r="14" spans="1:6" ht="18.75">
      <c r="A14" s="291"/>
      <c r="B14" s="296" t="s">
        <v>147</v>
      </c>
      <c r="C14" s="297">
        <v>71</v>
      </c>
      <c r="D14" s="298">
        <v>940.67780500000003</v>
      </c>
      <c r="E14" s="298">
        <v>63.995196</v>
      </c>
      <c r="F14" s="299"/>
    </row>
    <row r="15" spans="1:6">
      <c r="A15" s="291"/>
      <c r="B15" s="296" t="s">
        <v>193</v>
      </c>
      <c r="C15" s="297">
        <v>21</v>
      </c>
      <c r="D15" s="298">
        <v>848.00404700000001</v>
      </c>
      <c r="E15" s="298"/>
    </row>
    <row r="16" spans="1:6">
      <c r="A16" s="291"/>
      <c r="B16" s="296" t="s">
        <v>189</v>
      </c>
      <c r="C16" s="297">
        <v>48</v>
      </c>
      <c r="D16" s="298">
        <v>744.59781839999971</v>
      </c>
      <c r="E16" s="298">
        <v>-0.33436274999999999</v>
      </c>
    </row>
    <row r="17" spans="1:5">
      <c r="A17" s="291"/>
      <c r="B17" s="296" t="s">
        <v>191</v>
      </c>
      <c r="C17" s="297">
        <v>114</v>
      </c>
      <c r="D17" s="298">
        <v>584.77866678000009</v>
      </c>
      <c r="E17" s="298">
        <v>36.902213676250014</v>
      </c>
    </row>
    <row r="18" spans="1:5">
      <c r="A18" s="291"/>
      <c r="B18" s="296" t="s">
        <v>195</v>
      </c>
      <c r="C18" s="297">
        <v>104</v>
      </c>
      <c r="D18" s="298">
        <v>583.31708235999986</v>
      </c>
      <c r="E18" s="298">
        <v>110.11881466015625</v>
      </c>
    </row>
    <row r="19" spans="1:5">
      <c r="A19" s="291"/>
      <c r="B19" s="296" t="s">
        <v>287</v>
      </c>
      <c r="C19" s="297">
        <v>1090</v>
      </c>
      <c r="D19" s="298">
        <v>573.53574688000003</v>
      </c>
      <c r="E19" s="298">
        <v>601.69951449389646</v>
      </c>
    </row>
    <row r="20" spans="1:5">
      <c r="A20" s="291"/>
      <c r="B20" s="296" t="s">
        <v>298</v>
      </c>
      <c r="C20" s="297">
        <v>25</v>
      </c>
      <c r="D20" s="298">
        <v>510.74771700000002</v>
      </c>
      <c r="E20" s="298">
        <v>104.268255</v>
      </c>
    </row>
    <row r="21" spans="1:5">
      <c r="A21" s="291"/>
      <c r="B21" s="296" t="s">
        <v>149</v>
      </c>
      <c r="C21" s="297">
        <v>45</v>
      </c>
      <c r="D21" s="298">
        <v>472.19173499999999</v>
      </c>
      <c r="E21" s="298">
        <v>266.31849212499998</v>
      </c>
    </row>
    <row r="22" spans="1:5">
      <c r="A22" s="291"/>
      <c r="B22" s="296" t="s">
        <v>192</v>
      </c>
      <c r="C22" s="297">
        <v>72</v>
      </c>
      <c r="D22" s="298">
        <v>430.94710341000001</v>
      </c>
      <c r="E22" s="298">
        <v>503.44160267187499</v>
      </c>
    </row>
    <row r="23" spans="1:5">
      <c r="A23" s="291"/>
      <c r="B23" s="296" t="s">
        <v>143</v>
      </c>
      <c r="C23" s="297">
        <v>379</v>
      </c>
      <c r="D23" s="298">
        <v>358.54381025000004</v>
      </c>
      <c r="E23" s="298">
        <v>269.66566008398439</v>
      </c>
    </row>
    <row r="24" spans="1:5">
      <c r="A24" s="291"/>
      <c r="B24" s="296" t="s">
        <v>151</v>
      </c>
      <c r="C24" s="297">
        <v>29</v>
      </c>
      <c r="D24" s="298">
        <v>346.89768922000002</v>
      </c>
      <c r="E24" s="298">
        <v>84.519005687499998</v>
      </c>
    </row>
    <row r="25" spans="1:5">
      <c r="A25" s="291"/>
      <c r="B25" s="296" t="s">
        <v>144</v>
      </c>
      <c r="C25" s="297">
        <v>27</v>
      </c>
      <c r="D25" s="298">
        <v>266.44234299999999</v>
      </c>
      <c r="E25" s="298">
        <v>19.008179999999999</v>
      </c>
    </row>
    <row r="26" spans="1:5">
      <c r="A26" s="291"/>
      <c r="B26" s="296" t="s">
        <v>152</v>
      </c>
      <c r="C26" s="297">
        <v>16</v>
      </c>
      <c r="D26" s="298">
        <v>238.27574799999999</v>
      </c>
      <c r="E26" s="298">
        <v>4.9550099999999997</v>
      </c>
    </row>
    <row r="27" spans="1:5">
      <c r="A27" s="291"/>
      <c r="B27" s="296" t="s">
        <v>168</v>
      </c>
      <c r="C27" s="297">
        <v>17</v>
      </c>
      <c r="D27" s="298">
        <v>235.39640299999999</v>
      </c>
      <c r="E27" s="298">
        <v>47.1</v>
      </c>
    </row>
    <row r="28" spans="1:5">
      <c r="A28" s="291"/>
      <c r="B28" s="296" t="s">
        <v>160</v>
      </c>
      <c r="C28" s="300">
        <v>34</v>
      </c>
      <c r="D28" s="298">
        <v>234.14745533999999</v>
      </c>
      <c r="E28" s="298">
        <v>70.274591656249996</v>
      </c>
    </row>
    <row r="29" spans="1:5">
      <c r="A29" s="291" t="s">
        <v>299</v>
      </c>
      <c r="B29" s="301"/>
      <c r="C29" s="302"/>
      <c r="D29" s="303"/>
      <c r="E29" s="303"/>
    </row>
    <row r="30" spans="1:5">
      <c r="A30" s="291"/>
      <c r="B30" s="296" t="s">
        <v>300</v>
      </c>
      <c r="C30" s="297">
        <v>358</v>
      </c>
      <c r="D30" s="298">
        <v>3308.3373048500002</v>
      </c>
      <c r="E30" s="298">
        <v>404.57671323437501</v>
      </c>
    </row>
    <row r="31" spans="1:5">
      <c r="A31" s="291"/>
      <c r="B31" s="296" t="s">
        <v>301</v>
      </c>
      <c r="C31" s="297">
        <v>276</v>
      </c>
      <c r="D31" s="298">
        <v>3149.2589298000003</v>
      </c>
      <c r="E31" s="298">
        <v>1051.3249378749999</v>
      </c>
    </row>
    <row r="32" spans="1:5">
      <c r="A32" s="291"/>
      <c r="B32" s="296" t="s">
        <v>302</v>
      </c>
      <c r="C32" s="297">
        <v>632</v>
      </c>
      <c r="D32" s="298">
        <v>3062.5435035300002</v>
      </c>
      <c r="E32" s="298">
        <v>743.9866842578125</v>
      </c>
    </row>
    <row r="33" spans="1:5">
      <c r="A33" s="291"/>
      <c r="B33" s="296" t="s">
        <v>303</v>
      </c>
      <c r="C33" s="297">
        <v>190</v>
      </c>
      <c r="D33" s="298">
        <v>2051.2118508200001</v>
      </c>
      <c r="E33" s="298">
        <v>292.33104807273435</v>
      </c>
    </row>
    <row r="34" spans="1:5">
      <c r="A34" s="291"/>
      <c r="B34" s="296" t="s">
        <v>304</v>
      </c>
      <c r="C34" s="297">
        <v>432</v>
      </c>
      <c r="D34" s="298">
        <v>1703.1872248999998</v>
      </c>
      <c r="E34" s="298">
        <v>2115.0096004339844</v>
      </c>
    </row>
    <row r="35" spans="1:5">
      <c r="A35" s="291"/>
      <c r="B35" s="296" t="s">
        <v>305</v>
      </c>
      <c r="C35" s="297">
        <v>281</v>
      </c>
      <c r="D35" s="298">
        <v>757.81358799999975</v>
      </c>
      <c r="E35" s="298">
        <v>451.11520128686522</v>
      </c>
    </row>
    <row r="36" spans="1:5">
      <c r="A36" s="291"/>
      <c r="B36" s="296" t="s">
        <v>306</v>
      </c>
      <c r="C36" s="297">
        <v>54</v>
      </c>
      <c r="D36" s="298">
        <v>470.34279425</v>
      </c>
      <c r="E36" s="298">
        <v>172.890108</v>
      </c>
    </row>
    <row r="37" spans="1:5">
      <c r="A37" s="291"/>
      <c r="B37" s="296" t="s">
        <v>307</v>
      </c>
      <c r="C37" s="297">
        <v>28</v>
      </c>
      <c r="D37" s="298">
        <v>299.38106732</v>
      </c>
      <c r="E37" s="298">
        <v>29.824495500000001</v>
      </c>
    </row>
    <row r="38" spans="1:5">
      <c r="A38" s="291"/>
      <c r="B38" s="296" t="s">
        <v>308</v>
      </c>
      <c r="C38" s="297">
        <v>20</v>
      </c>
      <c r="D38" s="298">
        <v>275.927682</v>
      </c>
      <c r="E38" s="298">
        <v>72.506401999999994</v>
      </c>
    </row>
    <row r="39" spans="1:5">
      <c r="A39" s="291"/>
      <c r="B39" s="296" t="s">
        <v>309</v>
      </c>
      <c r="C39" s="297">
        <v>36</v>
      </c>
      <c r="D39" s="298">
        <v>242.904933</v>
      </c>
      <c r="E39" s="298">
        <v>228.30771999999999</v>
      </c>
    </row>
    <row r="40" spans="1:5">
      <c r="A40" s="291"/>
      <c r="B40" s="296" t="s">
        <v>310</v>
      </c>
      <c r="C40" s="297">
        <v>10</v>
      </c>
      <c r="D40" s="298">
        <v>206.390725</v>
      </c>
      <c r="E40" s="298">
        <v>10.612</v>
      </c>
    </row>
    <row r="41" spans="1:5">
      <c r="A41" s="291"/>
      <c r="B41" s="296" t="s">
        <v>311</v>
      </c>
      <c r="C41" s="297">
        <v>13</v>
      </c>
      <c r="D41" s="298">
        <v>166.19723099999999</v>
      </c>
      <c r="E41" s="298">
        <v>0.75</v>
      </c>
    </row>
    <row r="42" spans="1:5">
      <c r="A42" s="291"/>
      <c r="B42" s="296" t="s">
        <v>312</v>
      </c>
      <c r="C42" s="297">
        <v>25</v>
      </c>
      <c r="D42" s="298">
        <v>130.55697499999999</v>
      </c>
      <c r="E42" s="298">
        <v>55.52</v>
      </c>
    </row>
    <row r="43" spans="1:5">
      <c r="A43" s="291"/>
      <c r="B43" s="296" t="s">
        <v>313</v>
      </c>
      <c r="C43" s="297">
        <v>108</v>
      </c>
      <c r="D43" s="298">
        <v>98.48475929</v>
      </c>
      <c r="E43" s="298">
        <v>317.20758799999999</v>
      </c>
    </row>
    <row r="44" spans="1:5">
      <c r="A44" s="291"/>
      <c r="B44" s="296" t="s">
        <v>314</v>
      </c>
      <c r="C44" s="297">
        <v>47</v>
      </c>
      <c r="D44" s="298">
        <v>96.960706680000001</v>
      </c>
      <c r="E44" s="298">
        <v>24.033921019531249</v>
      </c>
    </row>
    <row r="45" spans="1:5">
      <c r="A45" s="291"/>
      <c r="B45" s="296" t="s">
        <v>315</v>
      </c>
      <c r="C45" s="297">
        <v>4</v>
      </c>
      <c r="D45" s="298">
        <v>60.681798999999998</v>
      </c>
      <c r="E45" s="298">
        <v>0</v>
      </c>
    </row>
    <row r="46" spans="1:5">
      <c r="A46" s="291"/>
      <c r="B46" s="296" t="s">
        <v>316</v>
      </c>
      <c r="C46" s="297">
        <v>24</v>
      </c>
      <c r="D46" s="298">
        <v>47.444171159999996</v>
      </c>
      <c r="E46" s="298">
        <v>54.282131249999999</v>
      </c>
    </row>
    <row r="47" spans="1:5" ht="15.75">
      <c r="A47" s="291"/>
      <c r="B47" s="304"/>
      <c r="C47" s="297"/>
      <c r="D47" s="298"/>
      <c r="E47" s="298"/>
    </row>
    <row r="48" spans="1:5" ht="15.75">
      <c r="A48" s="291"/>
      <c r="B48" s="296"/>
      <c r="C48" s="305"/>
      <c r="D48" s="298"/>
      <c r="E48" s="298"/>
    </row>
    <row r="49" spans="1:5" ht="15.75">
      <c r="A49" s="291"/>
      <c r="B49" s="304"/>
      <c r="C49" s="305"/>
      <c r="D49" s="298"/>
      <c r="E49" s="298"/>
    </row>
    <row r="50" spans="1:5" ht="15.75">
      <c r="A50" s="291"/>
      <c r="B50" s="304"/>
      <c r="C50" s="305"/>
      <c r="D50" s="298"/>
      <c r="E50" s="298"/>
    </row>
    <row r="51" spans="1:5" ht="15.75">
      <c r="A51" s="291"/>
      <c r="B51" s="304"/>
      <c r="C51" s="305"/>
      <c r="D51" s="298"/>
      <c r="E51" s="298"/>
    </row>
    <row r="52" spans="1:5" ht="15.75">
      <c r="A52" s="291"/>
      <c r="B52" s="304"/>
      <c r="C52" s="305"/>
      <c r="D52" s="298"/>
      <c r="E52" s="298"/>
    </row>
    <row r="53" spans="1:5" ht="18.75">
      <c r="A53" s="116"/>
      <c r="B53" s="304"/>
      <c r="C53" s="305"/>
      <c r="D53" s="298"/>
      <c r="E53" s="298"/>
    </row>
    <row r="54" spans="1:5" ht="18.75">
      <c r="A54" s="116"/>
      <c r="B54" s="304"/>
      <c r="C54" s="305"/>
      <c r="D54" s="298"/>
      <c r="E54" s="298"/>
    </row>
    <row r="55" spans="1:5" ht="18.75">
      <c r="A55" s="116"/>
      <c r="B55" s="304"/>
      <c r="C55" s="305"/>
      <c r="D55" s="298"/>
      <c r="E55" s="298"/>
    </row>
    <row r="56" spans="1:5" ht="18.75">
      <c r="A56" s="116"/>
      <c r="B56" s="304"/>
      <c r="C56" s="305"/>
      <c r="D56" s="298"/>
      <c r="E56" s="298"/>
    </row>
    <row r="57" spans="1:5" ht="18.75">
      <c r="A57" s="116"/>
      <c r="B57" s="304"/>
      <c r="C57" s="305"/>
      <c r="D57" s="298"/>
      <c r="E57" s="298"/>
    </row>
    <row r="58" spans="1:5" ht="18.75">
      <c r="A58" s="116"/>
      <c r="B58" s="304"/>
      <c r="C58" s="305"/>
      <c r="D58" s="298"/>
      <c r="E58" s="298"/>
    </row>
    <row r="59" spans="1:5" ht="18.75">
      <c r="A59" s="116"/>
      <c r="B59" s="304"/>
      <c r="C59" s="305"/>
      <c r="D59" s="298"/>
      <c r="E59" s="298"/>
    </row>
    <row r="60" spans="1:5" ht="18.75">
      <c r="A60" s="116"/>
      <c r="B60" s="304"/>
      <c r="C60" s="305"/>
      <c r="D60" s="298"/>
      <c r="E60" s="298"/>
    </row>
    <row r="61" spans="1:5" ht="18.75">
      <c r="A61" s="116"/>
      <c r="B61" s="304"/>
      <c r="C61" s="305"/>
      <c r="D61" s="298"/>
      <c r="E61" s="298"/>
    </row>
    <row r="62" spans="1:5" ht="18.75">
      <c r="A62" s="116"/>
      <c r="B62" s="304"/>
      <c r="C62" s="305"/>
      <c r="D62" s="298"/>
      <c r="E62" s="298"/>
    </row>
    <row r="63" spans="1:5" ht="18.75">
      <c r="A63" s="116"/>
      <c r="B63" s="116"/>
      <c r="C63" s="297"/>
      <c r="D63" s="298"/>
      <c r="E63" s="298"/>
    </row>
    <row r="64" spans="1:5" ht="18.75">
      <c r="A64" s="116"/>
      <c r="B64" s="116"/>
      <c r="C64" s="297"/>
      <c r="D64" s="298"/>
      <c r="E64" s="298"/>
    </row>
    <row r="65" spans="1:5" ht="15.75">
      <c r="A65" s="291"/>
      <c r="B65" s="304"/>
      <c r="C65" s="306"/>
      <c r="D65" s="306"/>
    </row>
    <row r="66" spans="1:5" ht="15.75">
      <c r="A66" s="291"/>
      <c r="B66" s="304"/>
      <c r="C66" s="307"/>
      <c r="D66" s="308"/>
    </row>
    <row r="67" spans="1:5" ht="15.75">
      <c r="A67" s="291"/>
      <c r="B67" s="304"/>
      <c r="C67" s="309"/>
      <c r="D67" s="309"/>
    </row>
    <row r="68" spans="1:5">
      <c r="A68" s="292"/>
      <c r="B68" s="292"/>
      <c r="C68" s="306"/>
      <c r="D68" s="306"/>
    </row>
    <row r="69" spans="1:5">
      <c r="A69" s="292"/>
      <c r="B69" s="292"/>
      <c r="C69" s="306"/>
      <c r="D69" s="306"/>
    </row>
    <row r="70" spans="1:5">
      <c r="A70" s="292"/>
      <c r="B70" s="292"/>
      <c r="C70" s="306"/>
      <c r="D70" s="306"/>
    </row>
    <row r="71" spans="1:5">
      <c r="A71" s="292"/>
      <c r="B71" s="292"/>
      <c r="C71" s="306"/>
      <c r="D71" s="306"/>
    </row>
    <row r="72" spans="1:5" ht="15.75">
      <c r="A72" s="292"/>
      <c r="B72" s="292"/>
      <c r="C72" s="306"/>
      <c r="D72" s="306"/>
      <c r="E72" s="304"/>
    </row>
    <row r="73" spans="1:5" ht="15.75">
      <c r="A73" s="292"/>
      <c r="B73" s="292"/>
      <c r="C73" s="306"/>
      <c r="D73" s="306"/>
      <c r="E73" s="304"/>
    </row>
    <row r="74" spans="1:5" ht="15.75">
      <c r="A74" s="292"/>
      <c r="B74" s="292"/>
      <c r="C74" s="306"/>
      <c r="D74" s="306"/>
      <c r="E74" s="304"/>
    </row>
    <row r="75" spans="1:5" ht="15.75">
      <c r="A75" s="292"/>
      <c r="B75" s="292"/>
      <c r="C75" s="306"/>
      <c r="D75" s="306"/>
      <c r="E75" s="304"/>
    </row>
    <row r="76" spans="1:5" ht="15.75">
      <c r="A76" s="292"/>
      <c r="B76" s="292"/>
      <c r="C76" s="306"/>
      <c r="D76" s="306"/>
      <c r="E76" s="304"/>
    </row>
    <row r="77" spans="1:5" ht="15.75">
      <c r="A77" s="292"/>
      <c r="B77" s="292"/>
      <c r="C77" s="306"/>
      <c r="D77" s="306"/>
      <c r="E77" s="304"/>
    </row>
    <row r="78" spans="1:5" ht="15.75">
      <c r="A78" s="292"/>
      <c r="B78" s="292"/>
      <c r="C78" s="306"/>
      <c r="D78" s="306"/>
      <c r="E78" s="304"/>
    </row>
    <row r="79" spans="1:5" ht="15.75">
      <c r="A79" s="292"/>
      <c r="B79" s="292"/>
      <c r="C79" s="306"/>
      <c r="D79" s="306"/>
      <c r="E79" s="304"/>
    </row>
    <row r="80" spans="1:5" ht="15.75">
      <c r="A80" s="292"/>
      <c r="B80" s="292"/>
      <c r="C80" s="306"/>
      <c r="D80" s="306"/>
      <c r="E80" s="304"/>
    </row>
    <row r="81" spans="1:5" ht="15.75">
      <c r="A81" s="292"/>
      <c r="B81" s="292"/>
      <c r="C81" s="306"/>
      <c r="D81" s="306"/>
      <c r="E81" s="304"/>
    </row>
    <row r="82" spans="1:5" ht="15.75">
      <c r="A82" s="292"/>
      <c r="B82" s="292"/>
      <c r="C82" s="306"/>
      <c r="D82" s="306"/>
      <c r="E82" s="304"/>
    </row>
    <row r="83" spans="1:5" ht="15.75">
      <c r="A83" s="292"/>
      <c r="B83" s="292"/>
      <c r="C83" s="306"/>
      <c r="D83" s="306"/>
      <c r="E83" s="304"/>
    </row>
    <row r="84" spans="1:5" ht="15.75">
      <c r="A84" s="292"/>
      <c r="B84" s="310"/>
      <c r="C84" s="306"/>
      <c r="D84" s="306"/>
      <c r="E84" s="304"/>
    </row>
  </sheetData>
  <pageMargins left="0.86614173228346503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B18" sqref="B18"/>
    </sheetView>
  </sheetViews>
  <sheetFormatPr defaultColWidth="8" defaultRowHeight="12.75"/>
  <cols>
    <col min="1" max="1" width="24" style="312" customWidth="1"/>
    <col min="2" max="3" width="10.5703125" style="312" customWidth="1"/>
    <col min="4" max="4" width="9.5703125" style="312" customWidth="1"/>
    <col min="5" max="5" width="9.42578125" style="312" customWidth="1"/>
    <col min="6" max="6" width="10.85546875" style="312" customWidth="1"/>
    <col min="7" max="7" width="10.5703125" style="312" customWidth="1"/>
    <col min="8" max="16384" width="8" style="312"/>
  </cols>
  <sheetData>
    <row r="1" spans="1:13" ht="20.100000000000001" customHeight="1">
      <c r="A1" s="311" t="s">
        <v>317</v>
      </c>
      <c r="B1" s="311"/>
      <c r="C1" s="311"/>
      <c r="D1" s="311"/>
      <c r="E1" s="311"/>
      <c r="F1" s="311"/>
      <c r="G1" s="311"/>
    </row>
    <row r="2" spans="1:13" ht="20.100000000000001" customHeight="1">
      <c r="A2" s="311"/>
      <c r="B2" s="311"/>
      <c r="C2" s="311"/>
      <c r="D2" s="311"/>
      <c r="E2" s="311"/>
      <c r="F2" s="311"/>
      <c r="G2" s="311"/>
    </row>
    <row r="3" spans="1:13" ht="20.100000000000001" customHeight="1">
      <c r="A3" s="313"/>
      <c r="B3" s="313"/>
      <c r="C3" s="313"/>
      <c r="D3" s="313"/>
      <c r="E3" s="314"/>
      <c r="F3" s="314"/>
      <c r="G3" s="314"/>
    </row>
    <row r="4" spans="1:13" ht="20.100000000000001" customHeight="1">
      <c r="A4" s="315"/>
      <c r="B4" s="316"/>
      <c r="C4" s="316"/>
      <c r="D4" s="316"/>
      <c r="E4" s="316"/>
      <c r="F4" s="316"/>
      <c r="G4" s="317" t="s">
        <v>264</v>
      </c>
    </row>
    <row r="5" spans="1:13" ht="17.25" customHeight="1">
      <c r="B5" s="318" t="s">
        <v>318</v>
      </c>
      <c r="C5" s="318" t="s">
        <v>70</v>
      </c>
      <c r="D5" s="503" t="s">
        <v>266</v>
      </c>
      <c r="E5" s="503"/>
      <c r="F5" s="319" t="s">
        <v>22</v>
      </c>
      <c r="G5" s="319" t="s">
        <v>23</v>
      </c>
    </row>
    <row r="6" spans="1:13" ht="17.25" customHeight="1">
      <c r="B6" s="320" t="s">
        <v>73</v>
      </c>
      <c r="C6" s="320" t="s">
        <v>74</v>
      </c>
      <c r="D6" s="504" t="s">
        <v>24</v>
      </c>
      <c r="E6" s="504"/>
      <c r="F6" s="321" t="s">
        <v>24</v>
      </c>
      <c r="G6" s="321" t="s">
        <v>24</v>
      </c>
    </row>
    <row r="7" spans="1:13" ht="17.25" customHeight="1">
      <c r="B7" s="320" t="s">
        <v>75</v>
      </c>
      <c r="C7" s="320" t="s">
        <v>75</v>
      </c>
      <c r="D7" s="320" t="s">
        <v>319</v>
      </c>
      <c r="E7" s="320" t="s">
        <v>320</v>
      </c>
      <c r="F7" s="322" t="s">
        <v>25</v>
      </c>
      <c r="G7" s="322" t="s">
        <v>25</v>
      </c>
    </row>
    <row r="8" spans="1:13" ht="17.25" customHeight="1">
      <c r="B8" s="320">
        <v>2023</v>
      </c>
      <c r="C8" s="320">
        <v>2023</v>
      </c>
      <c r="D8" s="320" t="s">
        <v>321</v>
      </c>
      <c r="E8" s="320" t="s">
        <v>322</v>
      </c>
      <c r="F8" s="323" t="s">
        <v>26</v>
      </c>
      <c r="G8" s="323" t="s">
        <v>26</v>
      </c>
    </row>
    <row r="9" spans="1:13" ht="17.25" customHeight="1">
      <c r="B9" s="320"/>
      <c r="C9" s="320"/>
      <c r="D9" s="320"/>
      <c r="E9" s="320"/>
      <c r="F9" s="323" t="s">
        <v>75</v>
      </c>
      <c r="G9" s="323" t="s">
        <v>75</v>
      </c>
    </row>
    <row r="10" spans="1:13" ht="17.25" customHeight="1">
      <c r="B10" s="324"/>
      <c r="C10" s="324"/>
      <c r="D10" s="315"/>
      <c r="E10" s="315"/>
      <c r="F10" s="325" t="s">
        <v>323</v>
      </c>
      <c r="G10" s="325" t="s">
        <v>323</v>
      </c>
    </row>
    <row r="11" spans="1:13" s="327" customFormat="1" ht="6.75" customHeight="1">
      <c r="A11" s="312"/>
      <c r="B11" s="326"/>
      <c r="C11" s="326"/>
      <c r="D11" s="312"/>
      <c r="E11" s="312"/>
      <c r="F11" s="323"/>
      <c r="G11" s="323"/>
    </row>
    <row r="12" spans="1:13" s="327" customFormat="1" ht="22.35" customHeight="1">
      <c r="A12" s="327" t="s">
        <v>236</v>
      </c>
      <c r="B12" s="328">
        <v>545231.45150248124</v>
      </c>
      <c r="C12" s="328">
        <v>552702.57849607605</v>
      </c>
      <c r="D12" s="328">
        <v>5667029.9526919685</v>
      </c>
      <c r="E12" s="329">
        <v>100</v>
      </c>
      <c r="F12" s="329">
        <v>110.09866237552401</v>
      </c>
      <c r="G12" s="329">
        <v>109.64688848824365</v>
      </c>
      <c r="H12" s="330"/>
      <c r="I12" s="330"/>
    </row>
    <row r="13" spans="1:13" ht="22.35" customHeight="1">
      <c r="A13" s="331" t="s">
        <v>324</v>
      </c>
      <c r="B13" s="332">
        <v>419044.85066484206</v>
      </c>
      <c r="C13" s="332">
        <v>424981.03191004496</v>
      </c>
      <c r="D13" s="332">
        <v>4420002.2967590541</v>
      </c>
      <c r="E13" s="333">
        <v>77.995040323714051</v>
      </c>
      <c r="F13" s="333">
        <v>109.11057160974333</v>
      </c>
      <c r="G13" s="333">
        <v>108.55091988893662</v>
      </c>
      <c r="H13" s="330"/>
      <c r="I13" s="330"/>
      <c r="K13" s="327"/>
      <c r="L13" s="327"/>
      <c r="M13" s="327"/>
    </row>
    <row r="14" spans="1:13" s="334" customFormat="1" ht="22.35" customHeight="1">
      <c r="A14" s="331" t="s">
        <v>325</v>
      </c>
      <c r="B14" s="332">
        <v>59581.970378958402</v>
      </c>
      <c r="C14" s="332">
        <v>60495.881221881165</v>
      </c>
      <c r="D14" s="332">
        <v>616003.57772124966</v>
      </c>
      <c r="E14" s="333">
        <v>10.869954506392435</v>
      </c>
      <c r="F14" s="333">
        <v>118.31873801661916</v>
      </c>
      <c r="G14" s="333">
        <v>115.34263566143625</v>
      </c>
      <c r="H14" s="330"/>
      <c r="I14" s="330"/>
      <c r="K14" s="327"/>
      <c r="L14" s="327"/>
      <c r="M14" s="327"/>
    </row>
    <row r="15" spans="1:13" ht="22.35" customHeight="1">
      <c r="A15" s="331" t="s">
        <v>326</v>
      </c>
      <c r="B15" s="332">
        <v>3913.4950513878262</v>
      </c>
      <c r="C15" s="332">
        <v>3698.55485131667</v>
      </c>
      <c r="D15" s="332">
        <v>34035.965058031688</v>
      </c>
      <c r="E15" s="333">
        <v>0.60059617369524976</v>
      </c>
      <c r="F15" s="333">
        <v>170.93701364351236</v>
      </c>
      <c r="G15" s="333">
        <v>150.52321821974522</v>
      </c>
      <c r="H15" s="330"/>
      <c r="I15" s="330"/>
      <c r="K15" s="327"/>
      <c r="L15" s="327"/>
      <c r="M15" s="327"/>
    </row>
    <row r="16" spans="1:13" ht="22.35" customHeight="1">
      <c r="A16" s="331" t="s">
        <v>327</v>
      </c>
      <c r="B16" s="332">
        <v>62691.135407292975</v>
      </c>
      <c r="C16" s="332">
        <v>63527.210512833226</v>
      </c>
      <c r="D16" s="332">
        <v>596988.11315363389</v>
      </c>
      <c r="E16" s="333">
        <v>10.53440899619828</v>
      </c>
      <c r="F16" s="333">
        <v>107.27747739715538</v>
      </c>
      <c r="G16" s="333">
        <v>110.56627556616303</v>
      </c>
      <c r="H16" s="330"/>
      <c r="I16" s="330"/>
      <c r="K16" s="327"/>
      <c r="L16" s="327"/>
      <c r="M16" s="327"/>
    </row>
    <row r="17" spans="1:7" ht="22.35" customHeight="1">
      <c r="B17" s="335"/>
      <c r="C17" s="335"/>
      <c r="D17" s="335"/>
      <c r="E17" s="336"/>
    </row>
    <row r="18" spans="1:7" ht="22.35" customHeight="1">
      <c r="B18" s="335"/>
      <c r="C18" s="335"/>
      <c r="D18" s="336"/>
      <c r="E18" s="336"/>
    </row>
    <row r="19" spans="1:7" ht="22.35" customHeight="1">
      <c r="A19" s="337"/>
      <c r="B19" s="335"/>
      <c r="C19" s="335"/>
      <c r="D19" s="336"/>
      <c r="E19" s="337"/>
      <c r="F19" s="337"/>
      <c r="G19" s="337"/>
    </row>
    <row r="20" spans="1:7" ht="22.35" customHeight="1">
      <c r="A20" s="337"/>
      <c r="B20" s="335"/>
      <c r="C20" s="335"/>
      <c r="D20" s="336"/>
      <c r="E20" s="337"/>
      <c r="F20" s="337"/>
      <c r="G20" s="337"/>
    </row>
    <row r="21" spans="1:7">
      <c r="A21" s="337"/>
      <c r="B21" s="335"/>
      <c r="C21" s="335"/>
      <c r="D21" s="336"/>
      <c r="E21" s="337"/>
      <c r="F21" s="337"/>
      <c r="G21" s="337"/>
    </row>
    <row r="22" spans="1:7">
      <c r="B22" s="335"/>
      <c r="C22" s="335"/>
      <c r="D22" s="335"/>
    </row>
    <row r="23" spans="1:7">
      <c r="B23" s="335"/>
    </row>
    <row r="27" spans="1:7">
      <c r="A27" s="337"/>
      <c r="B27" s="338"/>
      <c r="C27" s="338"/>
      <c r="D27" s="338"/>
      <c r="E27" s="338"/>
      <c r="F27" s="337"/>
      <c r="G27" s="337"/>
    </row>
    <row r="28" spans="1:7">
      <c r="A28" s="337"/>
      <c r="B28" s="338"/>
      <c r="C28" s="338"/>
      <c r="D28" s="338"/>
      <c r="E28" s="338"/>
      <c r="F28" s="337"/>
      <c r="G28" s="337"/>
    </row>
    <row r="29" spans="1:7">
      <c r="A29" s="337"/>
      <c r="B29" s="338"/>
      <c r="C29" s="338"/>
      <c r="D29" s="338"/>
      <c r="E29" s="338"/>
      <c r="F29" s="337"/>
      <c r="G29" s="337"/>
    </row>
    <row r="30" spans="1:7">
      <c r="A30" s="337"/>
      <c r="B30" s="337"/>
      <c r="C30" s="337"/>
      <c r="D30" s="337"/>
      <c r="E30" s="337"/>
      <c r="F30" s="337"/>
      <c r="G30" s="337"/>
    </row>
    <row r="31" spans="1:7">
      <c r="A31" s="337"/>
      <c r="B31" s="337"/>
      <c r="C31" s="337"/>
      <c r="D31" s="337"/>
      <c r="E31" s="337"/>
      <c r="F31" s="337"/>
      <c r="G31" s="337"/>
    </row>
    <row r="32" spans="1:7">
      <c r="A32" s="337"/>
      <c r="B32" s="337"/>
      <c r="C32" s="337"/>
      <c r="D32" s="337"/>
      <c r="E32" s="337"/>
      <c r="F32" s="337"/>
      <c r="G32" s="337"/>
    </row>
    <row r="33" spans="1:7">
      <c r="A33" s="337"/>
      <c r="B33" s="337"/>
      <c r="C33" s="337"/>
      <c r="D33" s="337"/>
      <c r="E33" s="337"/>
      <c r="F33" s="337"/>
      <c r="G33" s="337"/>
    </row>
    <row r="34" spans="1:7">
      <c r="A34" s="337"/>
      <c r="B34" s="337"/>
      <c r="C34" s="337"/>
      <c r="D34" s="337"/>
      <c r="E34" s="337"/>
      <c r="F34" s="337"/>
      <c r="G34" s="337"/>
    </row>
    <row r="35" spans="1:7">
      <c r="A35" s="337"/>
      <c r="B35" s="337"/>
      <c r="C35" s="337"/>
      <c r="D35" s="337"/>
      <c r="E35" s="337"/>
      <c r="F35" s="337"/>
      <c r="G35" s="337"/>
    </row>
    <row r="36" spans="1:7">
      <c r="A36" s="337"/>
      <c r="B36" s="337"/>
      <c r="C36" s="337"/>
      <c r="D36" s="337"/>
      <c r="E36" s="337"/>
      <c r="F36" s="337"/>
      <c r="G36" s="337"/>
    </row>
    <row r="37" spans="1:7">
      <c r="A37" s="337"/>
      <c r="B37" s="337"/>
      <c r="C37" s="337"/>
      <c r="D37" s="337"/>
      <c r="E37" s="337"/>
      <c r="F37" s="337"/>
      <c r="G37" s="337"/>
    </row>
    <row r="38" spans="1:7">
      <c r="A38" s="337"/>
      <c r="B38" s="337"/>
      <c r="C38" s="337"/>
      <c r="D38" s="337"/>
      <c r="E38" s="337"/>
      <c r="F38" s="337"/>
      <c r="G38" s="337"/>
    </row>
    <row r="39" spans="1:7">
      <c r="A39" s="337"/>
      <c r="B39" s="337"/>
      <c r="C39" s="337"/>
      <c r="D39" s="337"/>
      <c r="E39" s="337"/>
      <c r="F39" s="337"/>
      <c r="G39" s="337"/>
    </row>
    <row r="40" spans="1:7">
      <c r="A40" s="337"/>
      <c r="B40" s="337"/>
      <c r="C40" s="337"/>
      <c r="D40" s="337"/>
      <c r="E40" s="337"/>
      <c r="F40" s="337"/>
      <c r="G40" s="337"/>
    </row>
    <row r="41" spans="1:7">
      <c r="A41" s="337"/>
      <c r="B41" s="337"/>
      <c r="C41" s="337"/>
      <c r="D41" s="337"/>
      <c r="E41" s="337"/>
      <c r="F41" s="337"/>
      <c r="G41" s="337"/>
    </row>
    <row r="42" spans="1:7">
      <c r="A42" s="337"/>
      <c r="B42" s="337"/>
      <c r="C42" s="337"/>
      <c r="D42" s="337"/>
      <c r="E42" s="337"/>
      <c r="F42" s="337"/>
      <c r="G42" s="337"/>
    </row>
    <row r="43" spans="1:7">
      <c r="A43" s="337"/>
      <c r="B43" s="337"/>
      <c r="C43" s="337"/>
      <c r="D43" s="337"/>
      <c r="E43" s="337"/>
      <c r="F43" s="337"/>
      <c r="G43" s="337"/>
    </row>
    <row r="44" spans="1:7">
      <c r="A44" s="337"/>
      <c r="B44" s="337"/>
      <c r="C44" s="337"/>
      <c r="D44" s="337"/>
      <c r="E44" s="337"/>
      <c r="F44" s="337"/>
      <c r="G44" s="337"/>
    </row>
    <row r="45" spans="1:7">
      <c r="A45" s="337"/>
      <c r="B45" s="337"/>
      <c r="C45" s="337"/>
      <c r="D45" s="337"/>
      <c r="E45" s="337"/>
      <c r="F45" s="337"/>
      <c r="G45" s="337"/>
    </row>
    <row r="46" spans="1:7">
      <c r="A46" s="337"/>
      <c r="B46" s="337"/>
      <c r="C46" s="337"/>
      <c r="D46" s="337"/>
      <c r="E46" s="337"/>
      <c r="F46" s="337"/>
      <c r="G46" s="337"/>
    </row>
    <row r="47" spans="1:7">
      <c r="A47" s="337"/>
      <c r="B47" s="337"/>
      <c r="C47" s="337"/>
      <c r="D47" s="337"/>
      <c r="E47" s="337"/>
      <c r="F47" s="337"/>
      <c r="G47" s="337"/>
    </row>
    <row r="48" spans="1:7">
      <c r="A48" s="337"/>
      <c r="B48" s="337"/>
      <c r="C48" s="337"/>
      <c r="D48" s="337"/>
      <c r="E48" s="337"/>
      <c r="F48" s="337"/>
      <c r="G48" s="337"/>
    </row>
    <row r="49" spans="1:7">
      <c r="A49" s="337"/>
      <c r="B49" s="337"/>
      <c r="C49" s="337"/>
      <c r="D49" s="337"/>
      <c r="E49" s="337"/>
      <c r="F49" s="337"/>
      <c r="G49" s="337"/>
    </row>
    <row r="50" spans="1:7">
      <c r="A50" s="337"/>
      <c r="B50" s="337"/>
      <c r="C50" s="337"/>
      <c r="D50" s="337"/>
      <c r="E50" s="337"/>
      <c r="F50" s="337"/>
      <c r="G50" s="337"/>
    </row>
    <row r="51" spans="1:7">
      <c r="A51" s="337"/>
      <c r="B51" s="337"/>
      <c r="C51" s="337"/>
      <c r="D51" s="337"/>
      <c r="E51" s="337"/>
      <c r="F51" s="337"/>
      <c r="G51" s="337"/>
    </row>
    <row r="52" spans="1:7">
      <c r="A52" s="337"/>
      <c r="B52" s="337"/>
      <c r="C52" s="337"/>
      <c r="D52" s="337"/>
      <c r="E52" s="337"/>
      <c r="F52" s="337"/>
      <c r="G52" s="337"/>
    </row>
    <row r="53" spans="1:7">
      <c r="A53" s="337"/>
      <c r="B53" s="337"/>
      <c r="C53" s="337"/>
      <c r="D53" s="337"/>
      <c r="E53" s="337"/>
      <c r="F53" s="337"/>
      <c r="G53" s="337"/>
    </row>
    <row r="54" spans="1:7">
      <c r="A54" s="337"/>
      <c r="B54" s="337"/>
      <c r="C54" s="337"/>
      <c r="D54" s="337"/>
      <c r="E54" s="337"/>
      <c r="F54" s="337"/>
      <c r="G54" s="337"/>
    </row>
    <row r="55" spans="1:7">
      <c r="A55" s="337"/>
      <c r="B55" s="337"/>
      <c r="C55" s="337"/>
      <c r="D55" s="337"/>
      <c r="E55" s="337"/>
      <c r="F55" s="337"/>
      <c r="G55" s="337"/>
    </row>
    <row r="56" spans="1:7">
      <c r="A56" s="337"/>
      <c r="B56" s="337"/>
      <c r="C56" s="337"/>
      <c r="D56" s="337"/>
      <c r="E56" s="337"/>
      <c r="F56" s="337"/>
      <c r="G56" s="337"/>
    </row>
    <row r="57" spans="1:7">
      <c r="A57" s="337"/>
      <c r="B57" s="337"/>
      <c r="C57" s="337"/>
      <c r="D57" s="337"/>
      <c r="E57" s="337"/>
      <c r="F57" s="337"/>
      <c r="G57" s="337"/>
    </row>
    <row r="58" spans="1:7">
      <c r="A58" s="337"/>
      <c r="B58" s="337"/>
      <c r="C58" s="337"/>
      <c r="D58" s="337"/>
      <c r="E58" s="337"/>
      <c r="F58" s="337"/>
      <c r="G58" s="337"/>
    </row>
    <row r="59" spans="1:7">
      <c r="A59" s="337"/>
      <c r="B59" s="337"/>
      <c r="C59" s="337"/>
      <c r="D59" s="337"/>
      <c r="E59" s="337"/>
      <c r="F59" s="337"/>
      <c r="G59" s="337"/>
    </row>
    <row r="60" spans="1:7">
      <c r="A60" s="337"/>
      <c r="B60" s="337"/>
      <c r="C60" s="337"/>
      <c r="D60" s="337"/>
      <c r="E60" s="337"/>
      <c r="F60" s="337"/>
      <c r="G60" s="337"/>
    </row>
    <row r="61" spans="1:7">
      <c r="A61" s="337"/>
      <c r="B61" s="337"/>
      <c r="C61" s="337"/>
      <c r="D61" s="337"/>
      <c r="E61" s="337"/>
      <c r="F61" s="337"/>
      <c r="G61" s="337"/>
    </row>
    <row r="62" spans="1:7">
      <c r="A62" s="337"/>
      <c r="B62" s="337"/>
      <c r="C62" s="337"/>
      <c r="D62" s="337"/>
      <c r="E62" s="337"/>
      <c r="F62" s="337"/>
      <c r="G62" s="337"/>
    </row>
    <row r="63" spans="1:7">
      <c r="A63" s="337"/>
      <c r="B63" s="337"/>
      <c r="C63" s="337"/>
      <c r="D63" s="337"/>
      <c r="E63" s="337"/>
      <c r="F63" s="337"/>
      <c r="G63" s="337"/>
    </row>
  </sheetData>
  <mergeCells count="2">
    <mergeCell ref="D5:E5"/>
    <mergeCell ref="D6:E6"/>
  </mergeCells>
  <pageMargins left="0.86614173228346503" right="0.24" top="0.74803149606299202" bottom="0.511811023622047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25" workbookViewId="0">
      <selection activeCell="A2" sqref="A2"/>
    </sheetView>
  </sheetViews>
  <sheetFormatPr defaultColWidth="9.140625" defaultRowHeight="14.25"/>
  <cols>
    <col min="1" max="1" width="1.42578125" style="380" customWidth="1"/>
    <col min="2" max="2" width="31" style="379" customWidth="1"/>
    <col min="3" max="3" width="6.28515625" style="380" bestFit="1" customWidth="1"/>
    <col min="4" max="4" width="6" style="380" customWidth="1"/>
    <col min="5" max="5" width="1" style="380" customWidth="1"/>
    <col min="6" max="6" width="6.28515625" style="380" bestFit="1" customWidth="1"/>
    <col min="7" max="7" width="7" style="380" bestFit="1" customWidth="1"/>
    <col min="8" max="8" width="0.7109375" style="380" customWidth="1"/>
    <col min="9" max="10" width="9.28515625" style="380" customWidth="1"/>
    <col min="11" max="11" width="0.85546875" style="380" customWidth="1"/>
    <col min="12" max="13" width="9.42578125" style="380" customWidth="1"/>
    <col min="14" max="16384" width="9.140625" style="380"/>
  </cols>
  <sheetData>
    <row r="1" spans="1:15" ht="16.5" customHeight="1">
      <c r="A1" s="378" t="s">
        <v>443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5" ht="6.75" customHeight="1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1:15" ht="16.5" customHeight="1">
      <c r="B3" s="381"/>
      <c r="C3" s="382"/>
      <c r="D3" s="382"/>
      <c r="E3" s="382"/>
      <c r="F3" s="382"/>
      <c r="G3" s="383"/>
      <c r="H3" s="383"/>
      <c r="I3" s="383"/>
      <c r="J3" s="384"/>
      <c r="K3" s="384"/>
      <c r="L3" s="384"/>
      <c r="M3" s="385" t="s">
        <v>376</v>
      </c>
    </row>
    <row r="4" spans="1:15" ht="16.5" customHeight="1">
      <c r="A4" s="386"/>
      <c r="B4" s="387"/>
      <c r="C4" s="506" t="s">
        <v>70</v>
      </c>
      <c r="D4" s="506"/>
      <c r="E4" s="457"/>
      <c r="F4" s="506" t="s">
        <v>70</v>
      </c>
      <c r="G4" s="506"/>
      <c r="H4" s="457"/>
      <c r="I4" s="506" t="s">
        <v>209</v>
      </c>
      <c r="J4" s="506"/>
      <c r="K4" s="457"/>
      <c r="L4" s="506" t="s">
        <v>222</v>
      </c>
      <c r="M4" s="506"/>
    </row>
    <row r="5" spans="1:15" ht="16.5" customHeight="1">
      <c r="B5" s="388"/>
      <c r="C5" s="507" t="s">
        <v>74</v>
      </c>
      <c r="D5" s="507"/>
      <c r="E5" s="458"/>
      <c r="F5" s="507" t="s">
        <v>23</v>
      </c>
      <c r="G5" s="507"/>
      <c r="H5" s="458"/>
      <c r="I5" s="507" t="s">
        <v>6</v>
      </c>
      <c r="J5" s="507"/>
      <c r="K5" s="458"/>
      <c r="L5" s="507" t="s">
        <v>6</v>
      </c>
      <c r="M5" s="507"/>
    </row>
    <row r="6" spans="1:15" ht="16.5" customHeight="1">
      <c r="B6" s="388"/>
      <c r="C6" s="505" t="s">
        <v>24</v>
      </c>
      <c r="D6" s="505"/>
      <c r="E6" s="456"/>
      <c r="F6" s="505" t="s">
        <v>24</v>
      </c>
      <c r="G6" s="505"/>
      <c r="H6" s="456"/>
      <c r="I6" s="505" t="s">
        <v>7</v>
      </c>
      <c r="J6" s="505"/>
      <c r="K6" s="456"/>
      <c r="L6" s="505" t="s">
        <v>7</v>
      </c>
      <c r="M6" s="505"/>
    </row>
    <row r="7" spans="1:15" ht="16.5" customHeight="1">
      <c r="B7" s="388"/>
      <c r="C7" s="389" t="s">
        <v>377</v>
      </c>
      <c r="D7" s="389" t="s">
        <v>378</v>
      </c>
      <c r="E7" s="389"/>
      <c r="F7" s="390" t="s">
        <v>377</v>
      </c>
      <c r="G7" s="389" t="s">
        <v>378</v>
      </c>
      <c r="H7" s="389"/>
      <c r="I7" s="390" t="s">
        <v>377</v>
      </c>
      <c r="J7" s="389" t="s">
        <v>378</v>
      </c>
      <c r="K7" s="389"/>
      <c r="L7" s="391" t="s">
        <v>377</v>
      </c>
      <c r="M7" s="391" t="s">
        <v>378</v>
      </c>
    </row>
    <row r="8" spans="1:15" ht="7.5" customHeight="1">
      <c r="B8" s="392"/>
      <c r="C8" s="382"/>
      <c r="D8" s="382"/>
      <c r="E8" s="382"/>
      <c r="F8" s="382"/>
      <c r="G8" s="382"/>
      <c r="H8" s="382"/>
      <c r="I8" s="393"/>
      <c r="J8" s="393"/>
      <c r="K8" s="393"/>
      <c r="L8" s="393"/>
      <c r="M8" s="393"/>
    </row>
    <row r="9" spans="1:15" s="395" customFormat="1" ht="16.5" customHeight="1">
      <c r="A9" s="394" t="s">
        <v>379</v>
      </c>
      <c r="C9" s="396"/>
      <c r="D9" s="397">
        <f>+[22]XK!H7</f>
        <v>31080</v>
      </c>
      <c r="E9" s="397"/>
      <c r="F9" s="396"/>
      <c r="G9" s="397">
        <f>+[22]XK!J7</f>
        <v>322500</v>
      </c>
      <c r="H9" s="397"/>
      <c r="I9" s="398"/>
      <c r="J9" s="398">
        <f>+[22]XK!L7+100</f>
        <v>106.73177396820984</v>
      </c>
      <c r="K9" s="398"/>
      <c r="L9" s="398"/>
      <c r="M9" s="398">
        <f>+[22]XK!N7+100</f>
        <v>94.127878426992496</v>
      </c>
      <c r="O9" s="399"/>
    </row>
    <row r="10" spans="1:15" ht="16.5" customHeight="1">
      <c r="B10" s="400" t="s">
        <v>380</v>
      </c>
      <c r="C10" s="382"/>
      <c r="D10" s="397">
        <f>+[22]XK!H8</f>
        <v>8485.7741738325858</v>
      </c>
      <c r="E10" s="397"/>
      <c r="F10" s="396"/>
      <c r="G10" s="397">
        <f>+[22]XK!J8</f>
        <v>85941.040176832612</v>
      </c>
      <c r="H10" s="397"/>
      <c r="I10" s="398"/>
      <c r="J10" s="398">
        <f>+[22]XK!L8+100</f>
        <v>113.50762450820058</v>
      </c>
      <c r="K10" s="398"/>
      <c r="L10" s="398"/>
      <c r="M10" s="398">
        <f>+[22]XK!N8+100</f>
        <v>97.797711039930107</v>
      </c>
    </row>
    <row r="11" spans="1:15" ht="16.5" customHeight="1">
      <c r="B11" s="400" t="s">
        <v>381</v>
      </c>
      <c r="C11" s="382"/>
      <c r="D11" s="397">
        <f>+[22]XK!H10</f>
        <v>22594.225826167414</v>
      </c>
      <c r="E11" s="397"/>
      <c r="F11" s="397"/>
      <c r="G11" s="397">
        <f>+[22]XK!J10</f>
        <v>236558.95982316739</v>
      </c>
      <c r="H11" s="397"/>
      <c r="I11" s="398"/>
      <c r="J11" s="398">
        <f>+[22]XK!L10+100</f>
        <v>104.3913354271931</v>
      </c>
      <c r="K11" s="398"/>
      <c r="L11" s="398"/>
      <c r="M11" s="398">
        <f>+[22]XK!N10+100</f>
        <v>92.861928672400381</v>
      </c>
    </row>
    <row r="12" spans="1:15" ht="16.5" customHeight="1">
      <c r="B12" s="401" t="s">
        <v>382</v>
      </c>
      <c r="C12" s="382"/>
      <c r="D12" s="402">
        <f>+[22]XK!H26</f>
        <v>194.22582616741508</v>
      </c>
      <c r="E12" s="402"/>
      <c r="F12" s="382"/>
      <c r="G12" s="402">
        <f>+[22]XK!J26</f>
        <v>1742.976306167415</v>
      </c>
      <c r="H12" s="402"/>
      <c r="I12" s="398"/>
      <c r="J12" s="393">
        <f>+[22]XK!L26+100</f>
        <v>125.36373314654192</v>
      </c>
      <c r="K12" s="393"/>
      <c r="L12" s="398"/>
      <c r="M12" s="393">
        <f>+[22]XK!N26+100</f>
        <v>84.636296127710224</v>
      </c>
    </row>
    <row r="13" spans="1:15" ht="16.5" customHeight="1">
      <c r="B13" s="403" t="s">
        <v>383</v>
      </c>
      <c r="C13" s="382"/>
      <c r="D13" s="402">
        <f>+[22]XK!H11</f>
        <v>22400</v>
      </c>
      <c r="E13" s="402"/>
      <c r="F13" s="402"/>
      <c r="G13" s="402">
        <f>+[22]XK!J11</f>
        <v>234815.98351699999</v>
      </c>
      <c r="H13" s="402"/>
      <c r="I13" s="398"/>
      <c r="J13" s="393">
        <f>+[22]XK!L11+100</f>
        <v>104.24012906385852</v>
      </c>
      <c r="K13" s="393"/>
      <c r="L13" s="398"/>
      <c r="M13" s="393">
        <f>+[22]XK!N11+100</f>
        <v>92.928967683027992</v>
      </c>
    </row>
    <row r="14" spans="1:15" ht="16.5" customHeight="1">
      <c r="A14" s="404" t="s">
        <v>384</v>
      </c>
      <c r="C14" s="382"/>
      <c r="D14" s="382"/>
      <c r="E14" s="382"/>
      <c r="F14" s="382"/>
      <c r="G14" s="382"/>
      <c r="H14" s="382"/>
      <c r="I14" s="393"/>
      <c r="J14" s="393"/>
      <c r="K14" s="393"/>
      <c r="L14" s="393"/>
      <c r="M14" s="393"/>
    </row>
    <row r="15" spans="1:15" ht="16.5" customHeight="1">
      <c r="B15" s="405" t="s">
        <v>385</v>
      </c>
      <c r="C15" s="402"/>
      <c r="D15" s="402">
        <f>+[22]XK!H13</f>
        <v>800</v>
      </c>
      <c r="E15" s="402"/>
      <c r="F15" s="402"/>
      <c r="G15" s="402">
        <f>+[22]XK!J13</f>
        <v>8241.0988199999993</v>
      </c>
      <c r="H15" s="402"/>
      <c r="I15" s="393"/>
      <c r="J15" s="393">
        <f>+[22]XK!L13+100</f>
        <v>101.35165634793206</v>
      </c>
      <c r="K15" s="393"/>
      <c r="L15" s="393"/>
      <c r="M15" s="393">
        <f>+[22]XK!N13+100</f>
        <v>81.052577309845631</v>
      </c>
    </row>
    <row r="16" spans="1:15" ht="16.5" customHeight="1">
      <c r="B16" s="405" t="s">
        <v>386</v>
      </c>
      <c r="C16" s="402"/>
      <c r="D16" s="402">
        <f>+[22]XK!H14</f>
        <v>500</v>
      </c>
      <c r="E16" s="402"/>
      <c r="F16" s="402"/>
      <c r="G16" s="402">
        <f>+[22]XK!J14</f>
        <v>5322.0305239999998</v>
      </c>
      <c r="H16" s="402"/>
      <c r="I16" s="393"/>
      <c r="J16" s="393">
        <f>+[22]XK!L14+100</f>
        <v>165.24553851091889</v>
      </c>
      <c r="K16" s="393"/>
      <c r="L16" s="393"/>
      <c r="M16" s="393">
        <f>+[22]XK!N14+100</f>
        <v>174.49710773637221</v>
      </c>
    </row>
    <row r="17" spans="2:13" ht="16.5" customHeight="1">
      <c r="B17" s="405" t="s">
        <v>387</v>
      </c>
      <c r="C17" s="402">
        <f>+[22]XK!G15</f>
        <v>65</v>
      </c>
      <c r="D17" s="402">
        <f>+[22]XK!H15</f>
        <v>358.28482754606534</v>
      </c>
      <c r="E17" s="402"/>
      <c r="F17" s="402">
        <f>+[22]XK!I15</f>
        <v>581.86800000000005</v>
      </c>
      <c r="G17" s="402">
        <f>+[22]XK!J15</f>
        <v>3305.9196985460649</v>
      </c>
      <c r="H17" s="402"/>
      <c r="I17" s="393">
        <f>+[22]XK!K15+100</f>
        <v>134.54771268888427</v>
      </c>
      <c r="J17" s="393">
        <f>+[22]XK!L15+100</f>
        <v>130.73153291959775</v>
      </c>
      <c r="K17" s="393"/>
      <c r="L17" s="393">
        <f>+[22]XK!M15+100</f>
        <v>123.07529601881662</v>
      </c>
      <c r="M17" s="393">
        <f>+[22]XK!N15+100</f>
        <v>117.3511417914637</v>
      </c>
    </row>
    <row r="18" spans="2:13" ht="16.5" customHeight="1">
      <c r="B18" s="405" t="s">
        <v>388</v>
      </c>
      <c r="C18" s="402">
        <f>+[22]XK!G16</f>
        <v>80</v>
      </c>
      <c r="D18" s="402">
        <f>+[22]XK!H16</f>
        <v>251.8539536896775</v>
      </c>
      <c r="E18" s="402"/>
      <c r="F18" s="402">
        <f>+[22]XK!I16</f>
        <v>1376.7049999999999</v>
      </c>
      <c r="G18" s="402">
        <f>+[22]XK!J16</f>
        <v>3538.4975606896774</v>
      </c>
      <c r="H18" s="402"/>
      <c r="I18" s="393">
        <f>+[22]XK!K16+100</f>
        <v>62.071319946618672</v>
      </c>
      <c r="J18" s="393">
        <f>+[22]XK!L16+100</f>
        <v>82.460038274437366</v>
      </c>
      <c r="K18" s="393"/>
      <c r="L18" s="393">
        <f>+[22]XK!M16+100</f>
        <v>87.109245239443567</v>
      </c>
      <c r="M18" s="393">
        <f>+[22]XK!N16+100</f>
        <v>97.461256615703505</v>
      </c>
    </row>
    <row r="19" spans="2:13" ht="16.5" customHeight="1">
      <c r="B19" s="405" t="s">
        <v>389</v>
      </c>
      <c r="C19" s="402">
        <f>+[22]XK!G17</f>
        <v>13</v>
      </c>
      <c r="D19" s="402">
        <f>+[22]XK!H17</f>
        <v>24.408917695473249</v>
      </c>
      <c r="E19" s="402"/>
      <c r="F19" s="402">
        <f>+[22]XK!I17</f>
        <v>106.98399999999999</v>
      </c>
      <c r="G19" s="402">
        <f>+[22]XK!J17</f>
        <v>187.20750869547322</v>
      </c>
      <c r="H19" s="402"/>
      <c r="I19" s="393">
        <f>+[22]XK!K17+100</f>
        <v>101.36452241715401</v>
      </c>
      <c r="J19" s="393">
        <f>+[22]XK!L17+100</f>
        <v>116.41457586311807</v>
      </c>
      <c r="K19" s="393"/>
      <c r="L19" s="393">
        <f>+[22]XK!M17+100</f>
        <v>79.736457681185342</v>
      </c>
      <c r="M19" s="393">
        <f>+[22]XK!N17+100</f>
        <v>86.65567342302765</v>
      </c>
    </row>
    <row r="20" spans="2:13" ht="16.5" customHeight="1">
      <c r="B20" s="405" t="s">
        <v>390</v>
      </c>
      <c r="C20" s="402">
        <f>+[22]XK!G18</f>
        <v>20</v>
      </c>
      <c r="D20" s="402">
        <f>+[22]XK!H18</f>
        <v>76.759121748178984</v>
      </c>
      <c r="E20" s="402"/>
      <c r="F20" s="402">
        <f>+[22]XK!I18</f>
        <v>245.43799999999999</v>
      </c>
      <c r="G20" s="402">
        <f>+[22]XK!J18</f>
        <v>832.38658774817895</v>
      </c>
      <c r="H20" s="402"/>
      <c r="I20" s="393">
        <f>+[22]XK!K18+100</f>
        <v>122.27928588897039</v>
      </c>
      <c r="J20" s="393">
        <f>+[22]XK!L18+100</f>
        <v>126.82613591432923</v>
      </c>
      <c r="K20" s="393"/>
      <c r="L20" s="393">
        <f>+[22]XK!M18+100</f>
        <v>117.8556851521947</v>
      </c>
      <c r="M20" s="393">
        <f>+[22]XK!N18+100</f>
        <v>92.790193557206507</v>
      </c>
    </row>
    <row r="21" spans="2:13" ht="16.5" customHeight="1">
      <c r="B21" s="406" t="s">
        <v>391</v>
      </c>
      <c r="C21" s="402">
        <f>+[22]XK!G19</f>
        <v>700</v>
      </c>
      <c r="D21" s="402">
        <f>+[22]XK!H19</f>
        <v>461.53267803283427</v>
      </c>
      <c r="E21" s="402"/>
      <c r="F21" s="402">
        <f>+[22]XK!I19</f>
        <v>7753.1319999999996</v>
      </c>
      <c r="G21" s="402">
        <f>+[22]XK!J19</f>
        <v>4407.5927000328338</v>
      </c>
      <c r="H21" s="402"/>
      <c r="I21" s="393">
        <f>+[22]XK!K19+100</f>
        <v>119.32869087902627</v>
      </c>
      <c r="J21" s="393">
        <f>+[22]XK!L19+100</f>
        <v>159.55132698442864</v>
      </c>
      <c r="K21" s="393"/>
      <c r="L21" s="393">
        <f>+[22]XK!M19+100</f>
        <v>116.22805676233993</v>
      </c>
      <c r="M21" s="393">
        <f>+[22]XK!N19+100</f>
        <v>136.27744969297939</v>
      </c>
    </row>
    <row r="22" spans="2:13" ht="16.5" customHeight="1">
      <c r="B22" s="405" t="s">
        <v>392</v>
      </c>
      <c r="C22" s="402">
        <f>+[22]XK!G20</f>
        <v>300</v>
      </c>
      <c r="D22" s="402">
        <f>+[22]XK!H20</f>
        <v>150.89984246028223</v>
      </c>
      <c r="E22" s="402"/>
      <c r="F22" s="402">
        <f>+[22]XK!I20</f>
        <v>2698.4169999999999</v>
      </c>
      <c r="G22" s="402">
        <f>+[22]XK!J20</f>
        <v>1178.9170904602825</v>
      </c>
      <c r="H22" s="402"/>
      <c r="I22" s="393">
        <f>+[22]XK!K20+100</f>
        <v>100.89561675808932</v>
      </c>
      <c r="J22" s="393">
        <f>+[22]XK!L20+100</f>
        <v>120.03952642446794</v>
      </c>
      <c r="K22" s="393"/>
      <c r="L22" s="393">
        <f>+[22]XK!M20+100</f>
        <v>94.326860928532057</v>
      </c>
      <c r="M22" s="393">
        <f>+[22]XK!N20+100</f>
        <v>94.048847704940044</v>
      </c>
    </row>
    <row r="23" spans="2:13" ht="16.5" customHeight="1">
      <c r="B23" s="405" t="s">
        <v>393</v>
      </c>
      <c r="C23" s="402">
        <f>+[22]XK!G24</f>
        <v>2550</v>
      </c>
      <c r="D23" s="402">
        <f>+[22]XK!H24</f>
        <v>105.35541358347758</v>
      </c>
      <c r="E23" s="402"/>
      <c r="F23" s="402">
        <f>+[22]XK!I24</f>
        <v>28769.803</v>
      </c>
      <c r="G23" s="402">
        <f>+[22]XK!J24</f>
        <v>1232.4292965834777</v>
      </c>
      <c r="H23" s="402"/>
      <c r="I23" s="393">
        <f>+[22]XK!K24+100</f>
        <v>99.070408756736299</v>
      </c>
      <c r="J23" s="393">
        <f>+[22]XK!L24+100</f>
        <v>98.180157326645173</v>
      </c>
      <c r="K23" s="393"/>
      <c r="L23" s="393">
        <f>+[22]XK!M24+100</f>
        <v>100.48558586047405</v>
      </c>
      <c r="M23" s="393">
        <f>+[22]XK!N24+100</f>
        <v>97.796571325580089</v>
      </c>
    </row>
    <row r="24" spans="2:13" ht="16.5" customHeight="1">
      <c r="B24" s="405" t="s">
        <v>394</v>
      </c>
      <c r="C24" s="402">
        <f>+[22]XK!G26</f>
        <v>250</v>
      </c>
      <c r="D24" s="402">
        <f>+[22]XK!H26</f>
        <v>194.22582616741508</v>
      </c>
      <c r="E24" s="402"/>
      <c r="F24" s="402">
        <f>+[22]XK!I26</f>
        <v>2521.5659999999998</v>
      </c>
      <c r="G24" s="402">
        <f>+[22]XK!J26</f>
        <v>1742.976306167415</v>
      </c>
      <c r="H24" s="402"/>
      <c r="I24" s="393">
        <f>+[22]XK!K26+100</f>
        <v>117.5613082222379</v>
      </c>
      <c r="J24" s="393">
        <f>+[22]XK!L26+100</f>
        <v>125.36373314654192</v>
      </c>
      <c r="K24" s="393"/>
      <c r="L24" s="393">
        <f>+[22]XK!M26+100</f>
        <v>102.46831855170522</v>
      </c>
      <c r="M24" s="393">
        <f>+[22]XK!N26+100</f>
        <v>84.636296127710224</v>
      </c>
    </row>
    <row r="25" spans="2:13" ht="16.5" customHeight="1">
      <c r="B25" s="405" t="s">
        <v>395</v>
      </c>
      <c r="C25" s="402">
        <f>+[22]XK!G27</f>
        <v>150</v>
      </c>
      <c r="D25" s="402">
        <f>+[22]XK!H27</f>
        <v>119.84428495352439</v>
      </c>
      <c r="E25" s="402"/>
      <c r="F25" s="402">
        <f>+[22]XK!I27</f>
        <v>1994.309</v>
      </c>
      <c r="G25" s="402">
        <f>+[22]XK!J27</f>
        <v>1673.0642119535244</v>
      </c>
      <c r="H25" s="402"/>
      <c r="I25" s="393">
        <f>+[22]XK!K27+100</f>
        <v>98.554533508541397</v>
      </c>
      <c r="J25" s="393">
        <f>+[22]XK!L27+100</f>
        <v>79.378449325189337</v>
      </c>
      <c r="K25" s="393"/>
      <c r="L25" s="393">
        <f>+[22]XK!M27+100</f>
        <v>108.19854014281731</v>
      </c>
      <c r="M25" s="393">
        <f>+[22]XK!N27+100</f>
        <v>92.602643066895922</v>
      </c>
    </row>
    <row r="26" spans="2:13" ht="16.5" customHeight="1">
      <c r="B26" s="405" t="s">
        <v>396</v>
      </c>
      <c r="C26" s="402"/>
      <c r="D26" s="402">
        <f>+[22]XK!H28</f>
        <v>200</v>
      </c>
      <c r="E26" s="402"/>
      <c r="F26" s="402"/>
      <c r="G26" s="402">
        <f>+[22]XK!J28</f>
        <v>2187.4596419999998</v>
      </c>
      <c r="H26" s="402"/>
      <c r="I26" s="393"/>
      <c r="J26" s="393">
        <f>+[22]XK!L28+100</f>
        <v>98.18744985689672</v>
      </c>
      <c r="K26" s="393"/>
      <c r="L26" s="393"/>
      <c r="M26" s="393">
        <f>+[22]XK!N28+100</f>
        <v>76.017524510667073</v>
      </c>
    </row>
    <row r="27" spans="2:13" ht="16.5" customHeight="1">
      <c r="B27" s="405" t="s">
        <v>397</v>
      </c>
      <c r="C27" s="402"/>
      <c r="D27" s="402">
        <f>+[22]XK!H29</f>
        <v>230</v>
      </c>
      <c r="E27" s="402"/>
      <c r="F27" s="402"/>
      <c r="G27" s="402">
        <f>+[22]XK!J29</f>
        <v>2213.848962</v>
      </c>
      <c r="H27" s="402"/>
      <c r="I27" s="393"/>
      <c r="J27" s="393">
        <f>+[22]XK!L29+100</f>
        <v>95.808291441157891</v>
      </c>
      <c r="K27" s="393"/>
      <c r="L27" s="393"/>
      <c r="M27" s="393">
        <f>+[22]XK!N29+100</f>
        <v>96.712092835083411</v>
      </c>
    </row>
    <row r="28" spans="2:13" ht="16.5" customHeight="1">
      <c r="B28" s="405" t="s">
        <v>398</v>
      </c>
      <c r="C28" s="402">
        <f>+[22]XK!G31</f>
        <v>190</v>
      </c>
      <c r="D28" s="402">
        <f>+[22]XK!H31</f>
        <v>203.88385869375909</v>
      </c>
      <c r="E28" s="402"/>
      <c r="F28" s="402">
        <f>+[22]XK!I31</f>
        <v>1734.4290000000001</v>
      </c>
      <c r="G28" s="402">
        <f>+[22]XK!J31</f>
        <v>1961.5232816937589</v>
      </c>
      <c r="H28" s="402"/>
      <c r="I28" s="393">
        <f>+[22]XK!K31+100</f>
        <v>113.62481087449241</v>
      </c>
      <c r="J28" s="393">
        <f>+[22]XK!L31+100</f>
        <v>105.13094678075446</v>
      </c>
      <c r="K28" s="393"/>
      <c r="L28" s="393">
        <f>+[22]XK!M31+100</f>
        <v>118.04875691510215</v>
      </c>
      <c r="M28" s="393">
        <f>+[22]XK!N31+100</f>
        <v>92.938487770056554</v>
      </c>
    </row>
    <row r="29" spans="2:13" ht="16.5" customHeight="1">
      <c r="B29" s="405" t="s">
        <v>399</v>
      </c>
      <c r="C29" s="402"/>
      <c r="D29" s="402">
        <f>+[22]XK!H32</f>
        <v>500</v>
      </c>
      <c r="E29" s="402"/>
      <c r="F29" s="402"/>
      <c r="G29" s="402">
        <f>+[22]XK!J32</f>
        <v>4683.3250360000002</v>
      </c>
      <c r="H29" s="402"/>
      <c r="I29" s="393"/>
      <c r="J29" s="393">
        <f>+[22]XK!L32+100</f>
        <v>121.29892772378648</v>
      </c>
      <c r="K29" s="393"/>
      <c r="L29" s="393"/>
      <c r="M29" s="393">
        <f>+[22]XK!N32+100</f>
        <v>92.937192717320897</v>
      </c>
    </row>
    <row r="30" spans="2:13" ht="16.5" customHeight="1">
      <c r="B30" s="405" t="s">
        <v>400</v>
      </c>
      <c r="C30" s="402">
        <f>+[22]XK!G33</f>
        <v>250</v>
      </c>
      <c r="D30" s="402">
        <f>+[22]XK!H33</f>
        <v>342.57667681137173</v>
      </c>
      <c r="E30" s="402"/>
      <c r="F30" s="402">
        <f>+[22]XK!I33</f>
        <v>1870.6849999999999</v>
      </c>
      <c r="G30" s="402">
        <f>+[22]XK!J33</f>
        <v>2512.4425588113718</v>
      </c>
      <c r="H30" s="402"/>
      <c r="I30" s="393">
        <f>+[22]XK!K33+100</f>
        <v>98.61116041669132</v>
      </c>
      <c r="J30" s="393">
        <f>+[22]XK!L33+100</f>
        <v>99.601240484274825</v>
      </c>
      <c r="K30" s="393"/>
      <c r="L30" s="393">
        <f>+[22]XK!M33+100</f>
        <v>99.833973388778702</v>
      </c>
      <c r="M30" s="393">
        <f>+[22]XK!N33+100</f>
        <v>85.146968875660477</v>
      </c>
    </row>
    <row r="31" spans="2:13" ht="16.5" customHeight="1">
      <c r="B31" s="405" t="s">
        <v>401</v>
      </c>
      <c r="C31" s="402"/>
      <c r="D31" s="402">
        <f>+[22]XK!H35</f>
        <v>400</v>
      </c>
      <c r="E31" s="402"/>
      <c r="F31" s="402"/>
      <c r="G31" s="402">
        <f>+[22]XK!J35</f>
        <v>3460.401754</v>
      </c>
      <c r="H31" s="402"/>
      <c r="I31" s="393"/>
      <c r="J31" s="393">
        <f>+[22]XK!L35+100</f>
        <v>111.05118419041584</v>
      </c>
      <c r="K31" s="393"/>
      <c r="L31" s="393"/>
      <c r="M31" s="393">
        <f>+[22]XK!N35+100</f>
        <v>92.002224759640853</v>
      </c>
    </row>
    <row r="32" spans="2:13" ht="16.5" customHeight="1">
      <c r="B32" s="405" t="s">
        <v>402</v>
      </c>
      <c r="C32" s="402"/>
      <c r="D32" s="402">
        <f>+[22]XK!H37</f>
        <v>1200</v>
      </c>
      <c r="E32" s="402"/>
      <c r="F32" s="402"/>
      <c r="G32" s="402">
        <f>+[22]XK!J37</f>
        <v>12110.260075999999</v>
      </c>
      <c r="H32" s="402"/>
      <c r="I32" s="393"/>
      <c r="J32" s="393">
        <f>+[22]XK!L37+100</f>
        <v>101.55965294439579</v>
      </c>
      <c r="K32" s="393"/>
      <c r="L32" s="393"/>
      <c r="M32" s="393">
        <f>+[22]XK!N37+100</f>
        <v>82.372492589312415</v>
      </c>
    </row>
    <row r="33" spans="2:13" ht="16.5" customHeight="1">
      <c r="B33" s="405" t="s">
        <v>403</v>
      </c>
      <c r="C33" s="402"/>
      <c r="D33" s="402">
        <f>+[22]XK!H38</f>
        <v>170</v>
      </c>
      <c r="E33" s="402"/>
      <c r="F33" s="402"/>
      <c r="G33" s="402">
        <f>+[22]XK!J38</f>
        <v>1929.6556229999999</v>
      </c>
      <c r="H33" s="402"/>
      <c r="I33" s="393"/>
      <c r="J33" s="393">
        <f>+[22]XK!L38+100</f>
        <v>110.87898776197956</v>
      </c>
      <c r="K33" s="393"/>
      <c r="L33" s="393"/>
      <c r="M33" s="393">
        <f>+[22]XK!N38+100</f>
        <v>110.6992544756082</v>
      </c>
    </row>
    <row r="34" spans="2:13" ht="16.5" customHeight="1">
      <c r="B34" s="405" t="s">
        <v>404</v>
      </c>
      <c r="C34" s="402">
        <f>+[22]XK!G39</f>
        <v>150</v>
      </c>
      <c r="D34" s="402">
        <f>+[22]XK!H39</f>
        <v>586.37095237859728</v>
      </c>
      <c r="E34" s="402"/>
      <c r="F34" s="402">
        <f>+[22]XK!I39</f>
        <v>1629.154</v>
      </c>
      <c r="G34" s="402">
        <f>+[22]XK!J39</f>
        <v>4227.2546633785969</v>
      </c>
      <c r="H34" s="402"/>
      <c r="I34" s="393">
        <f>+[22]XK!K39+100</f>
        <v>125.10425354462052</v>
      </c>
      <c r="J34" s="393">
        <f>+[22]XK!L39+100</f>
        <v>191.88693599707406</v>
      </c>
      <c r="K34" s="393"/>
      <c r="L34" s="393">
        <f>+[22]XK!M39+100</f>
        <v>113.07428882370824</v>
      </c>
      <c r="M34" s="393">
        <f>+[22]XK!N39+100</f>
        <v>96.323851403234414</v>
      </c>
    </row>
    <row r="35" spans="2:13" ht="16.5" customHeight="1">
      <c r="B35" s="405" t="s">
        <v>405</v>
      </c>
      <c r="C35" s="402"/>
      <c r="D35" s="402">
        <f>+[22]XK!H40</f>
        <v>2600</v>
      </c>
      <c r="E35" s="402"/>
      <c r="F35" s="402"/>
      <c r="G35" s="402">
        <f>+[22]XK!J40</f>
        <v>30270.836875999998</v>
      </c>
      <c r="H35" s="402"/>
      <c r="I35" s="393"/>
      <c r="J35" s="393">
        <f>+[22]XK!L40+100</f>
        <v>88.874069373299193</v>
      </c>
      <c r="K35" s="393"/>
      <c r="L35" s="393"/>
      <c r="M35" s="393">
        <f>+[22]XK!N40+100</f>
        <v>87.286800735070742</v>
      </c>
    </row>
    <row r="36" spans="2:13" ht="16.5" customHeight="1">
      <c r="B36" s="405" t="s">
        <v>406</v>
      </c>
      <c r="C36" s="402"/>
      <c r="D36" s="402">
        <f>+[22]XK!H42</f>
        <v>1800</v>
      </c>
      <c r="E36" s="402"/>
      <c r="F36" s="402"/>
      <c r="G36" s="402">
        <f>+[22]XK!J42</f>
        <v>18243.038593000001</v>
      </c>
      <c r="H36" s="402"/>
      <c r="I36" s="393"/>
      <c r="J36" s="393">
        <f>+[22]XK!L42+100</f>
        <v>93.583465980184386</v>
      </c>
      <c r="K36" s="393"/>
      <c r="L36" s="393"/>
      <c r="M36" s="393">
        <f>+[22]XK!N42+100</f>
        <v>82.759655381748445</v>
      </c>
    </row>
    <row r="37" spans="2:13" ht="16.5" customHeight="1">
      <c r="B37" s="405" t="s">
        <v>407</v>
      </c>
      <c r="C37" s="402"/>
      <c r="D37" s="402">
        <f>+[22]XK!H43</f>
        <v>165</v>
      </c>
      <c r="E37" s="402"/>
      <c r="F37" s="402"/>
      <c r="G37" s="402">
        <f>+[22]XK!J43</f>
        <v>1796.2687350000001</v>
      </c>
      <c r="H37" s="402"/>
      <c r="I37" s="393"/>
      <c r="J37" s="393">
        <f>+[22]XK!L43+100</f>
        <v>100.18526015434384</v>
      </c>
      <c r="K37" s="393"/>
      <c r="L37" s="393"/>
      <c r="M37" s="393">
        <f>+[22]XK!N43+100</f>
        <v>86.790443247556965</v>
      </c>
    </row>
    <row r="38" spans="2:13" ht="16.5" customHeight="1">
      <c r="B38" s="405" t="s">
        <v>408</v>
      </c>
      <c r="C38" s="402">
        <f>+[22]XK!G47</f>
        <v>850</v>
      </c>
      <c r="D38" s="402">
        <f>+[22]XK!H47</f>
        <v>586.37095237859728</v>
      </c>
      <c r="E38" s="402"/>
      <c r="F38" s="402">
        <f>+[22]XK!I47</f>
        <v>9987.9120000000003</v>
      </c>
      <c r="G38" s="402">
        <f>+[22]XK!J47</f>
        <v>7536.8376483785978</v>
      </c>
      <c r="H38" s="402"/>
      <c r="I38" s="393">
        <f>+[22]XK!K47+100</f>
        <v>145.16341130600958</v>
      </c>
      <c r="J38" s="393">
        <f>+[22]XK!L47+100</f>
        <v>125.40598399816452</v>
      </c>
      <c r="K38" s="393"/>
      <c r="L38" s="393">
        <f>+[22]XK!M47+100</f>
        <v>131.85907219664654</v>
      </c>
      <c r="M38" s="393">
        <f>+[22]XK!N47+100</f>
        <v>101.72458603232903</v>
      </c>
    </row>
    <row r="39" spans="2:13" ht="16.5" customHeight="1">
      <c r="B39" s="405" t="s">
        <v>409</v>
      </c>
      <c r="C39" s="402"/>
      <c r="D39" s="402">
        <f>+[22]XK!H48</f>
        <v>350</v>
      </c>
      <c r="E39" s="402"/>
      <c r="F39" s="402"/>
      <c r="G39" s="402">
        <f>+[22]XK!J48</f>
        <v>3663.9201779999999</v>
      </c>
      <c r="H39" s="402"/>
      <c r="I39" s="393"/>
      <c r="J39" s="393">
        <f>+[22]XK!L48+100</f>
        <v>96.700898812475117</v>
      </c>
      <c r="K39" s="393"/>
      <c r="L39" s="393"/>
      <c r="M39" s="393">
        <f>+[22]XK!N48+100</f>
        <v>85.4750823377139</v>
      </c>
    </row>
    <row r="40" spans="2:13" ht="16.5" customHeight="1">
      <c r="B40" s="405" t="s">
        <v>410</v>
      </c>
      <c r="C40" s="402"/>
      <c r="D40" s="402">
        <f>+[22]XK!H49</f>
        <v>320</v>
      </c>
      <c r="E40" s="402"/>
      <c r="F40" s="402"/>
      <c r="G40" s="402">
        <f>+[22]XK!J49</f>
        <v>3669.5557819999999</v>
      </c>
      <c r="H40" s="402"/>
      <c r="I40" s="393"/>
      <c r="J40" s="393">
        <f>+[22]XK!L49+100</f>
        <v>94.845059569455117</v>
      </c>
      <c r="K40" s="393"/>
      <c r="L40" s="393"/>
      <c r="M40" s="393">
        <f>+[22]XK!N49+100</f>
        <v>88.369485669520046</v>
      </c>
    </row>
    <row r="41" spans="2:13" ht="16.5" customHeight="1">
      <c r="B41" s="405" t="s">
        <v>411</v>
      </c>
      <c r="C41" s="402"/>
      <c r="D41" s="402">
        <f>+[22]XK!H50</f>
        <v>4900</v>
      </c>
      <c r="E41" s="402"/>
      <c r="F41" s="402"/>
      <c r="G41" s="402">
        <f>+[22]XK!J50</f>
        <v>51420.561427000001</v>
      </c>
      <c r="H41" s="402"/>
      <c r="I41" s="393"/>
      <c r="J41" s="393">
        <f>+[22]XK!L50+100</f>
        <v>120.15141565752359</v>
      </c>
      <c r="K41" s="393"/>
      <c r="L41" s="393"/>
      <c r="M41" s="393">
        <f>+[22]XK!N50+100</f>
        <v>101.32414692918204</v>
      </c>
    </row>
    <row r="42" spans="2:13" ht="16.5" customHeight="1">
      <c r="B42" s="405" t="s">
        <v>412</v>
      </c>
      <c r="C42" s="402"/>
      <c r="D42" s="402">
        <f>+[22]XK!H51</f>
        <v>4700</v>
      </c>
      <c r="E42" s="402"/>
      <c r="F42" s="402"/>
      <c r="G42" s="402">
        <f>+[22]XK!J51</f>
        <v>48827.340132999998</v>
      </c>
      <c r="H42" s="402"/>
      <c r="I42" s="393"/>
      <c r="J42" s="393">
        <f>+[22]XK!L51+100</f>
        <v>103.89127498141471</v>
      </c>
      <c r="K42" s="393"/>
      <c r="L42" s="393"/>
      <c r="M42" s="393">
        <f>+[22]XK!N51+100</f>
        <v>88.95504720953582</v>
      </c>
    </row>
    <row r="43" spans="2:13" ht="16.5" customHeight="1">
      <c r="B43" s="405" t="s">
        <v>413</v>
      </c>
      <c r="C43" s="402"/>
      <c r="D43" s="402">
        <f>+[22]XK!H52</f>
        <v>1050</v>
      </c>
      <c r="E43" s="402"/>
      <c r="F43" s="402"/>
      <c r="G43" s="402">
        <f>+[22]XK!J52</f>
        <v>6836.0243019999998</v>
      </c>
      <c r="H43" s="402"/>
      <c r="I43" s="393"/>
      <c r="J43" s="393">
        <f>+[22]XK!L52+100</f>
        <v>171.45523194734022</v>
      </c>
      <c r="K43" s="393"/>
      <c r="L43" s="393"/>
      <c r="M43" s="393">
        <f>+[22]XK!N52+100</f>
        <v>116.46536675524992</v>
      </c>
    </row>
    <row r="44" spans="2:13" ht="16.5" customHeight="1">
      <c r="B44" s="405" t="s">
        <v>414</v>
      </c>
      <c r="C44" s="402"/>
      <c r="D44" s="402">
        <f>+[22]XK!H53</f>
        <v>4000</v>
      </c>
      <c r="E44" s="402"/>
      <c r="F44" s="402"/>
      <c r="G44" s="402">
        <f>+[22]XK!J53</f>
        <v>39397.172159000002</v>
      </c>
      <c r="H44" s="402"/>
      <c r="I44" s="393"/>
      <c r="J44" s="393">
        <f>+[22]XK!L53+100</f>
        <v>105.00123604173781</v>
      </c>
      <c r="K44" s="393"/>
      <c r="L44" s="393"/>
      <c r="M44" s="393">
        <f>+[22]XK!N53+100</f>
        <v>93.753939456087991</v>
      </c>
    </row>
    <row r="45" spans="2:13" ht="16.5" customHeight="1">
      <c r="B45" s="405" t="s">
        <v>415</v>
      </c>
      <c r="C45" s="402"/>
      <c r="D45" s="402">
        <f>+[22]XK!H54</f>
        <v>300</v>
      </c>
      <c r="E45" s="402"/>
      <c r="F45" s="402"/>
      <c r="G45" s="402">
        <f>+[22]XK!J54</f>
        <v>3080.0995800000001</v>
      </c>
      <c r="H45" s="402"/>
      <c r="I45" s="393"/>
      <c r="J45" s="393">
        <f>+[22]XK!L54+100</f>
        <v>110.21011727847988</v>
      </c>
      <c r="K45" s="393"/>
      <c r="L45" s="393"/>
      <c r="M45" s="393">
        <f>+[22]XK!N54+100</f>
        <v>98.733166369086348</v>
      </c>
    </row>
    <row r="46" spans="2:13" ht="16.5" customHeight="1">
      <c r="B46" s="405" t="s">
        <v>416</v>
      </c>
      <c r="C46" s="402"/>
      <c r="D46" s="402">
        <f>+[22]XK!H55</f>
        <v>1100</v>
      </c>
      <c r="E46" s="402"/>
      <c r="F46" s="402"/>
      <c r="G46" s="402">
        <f>+[22]XK!J55</f>
        <v>12561.727419999999</v>
      </c>
      <c r="H46" s="402"/>
      <c r="I46" s="393"/>
      <c r="J46" s="393">
        <f>+[22]XK!L55+100</f>
        <v>102.86418208022535</v>
      </c>
      <c r="K46" s="393"/>
      <c r="L46" s="393"/>
      <c r="M46" s="393">
        <f>+[22]XK!N55+100</f>
        <v>115.56805565411707</v>
      </c>
    </row>
    <row r="47" spans="2:13" ht="16.5" customHeight="1">
      <c r="B47" s="405" t="s">
        <v>417</v>
      </c>
      <c r="C47" s="407"/>
      <c r="D47" s="402">
        <f>+[22]XK!H56</f>
        <v>250</v>
      </c>
      <c r="E47" s="402"/>
      <c r="F47" s="407"/>
      <c r="G47" s="402">
        <f>+[22]XK!J56</f>
        <v>2279.6436859999999</v>
      </c>
      <c r="H47" s="402"/>
      <c r="I47" s="407"/>
      <c r="J47" s="393">
        <f>+[22]XK!L56+100</f>
        <v>123.56231478101687</v>
      </c>
      <c r="K47" s="393"/>
      <c r="L47" s="407"/>
      <c r="M47" s="393">
        <f>+[22]XK!N56+100</f>
        <v>90.0129273870959</v>
      </c>
    </row>
    <row r="48" spans="2:13" ht="16.5" customHeight="1">
      <c r="B48" s="405" t="s">
        <v>418</v>
      </c>
      <c r="C48" s="407"/>
      <c r="D48" s="402">
        <f>+[22]XK!H57</f>
        <v>300</v>
      </c>
      <c r="E48" s="402"/>
      <c r="F48" s="407"/>
      <c r="G48" s="402">
        <f>+[22]XK!J57</f>
        <v>3458.0382769999997</v>
      </c>
      <c r="H48" s="402"/>
      <c r="I48" s="407"/>
      <c r="J48" s="393">
        <f>+[22]XK!L57+100</f>
        <v>78.137481852276821</v>
      </c>
      <c r="K48" s="393"/>
      <c r="L48" s="407"/>
      <c r="M48" s="393">
        <f>+[22]XK!N57+100</f>
        <v>90.226723056495445</v>
      </c>
    </row>
    <row r="49" spans="2:13"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</row>
    <row r="50" spans="2:13"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</row>
    <row r="51" spans="2:13"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7"/>
    </row>
    <row r="52" spans="2:13">
      <c r="B52" s="407"/>
      <c r="C52" s="407"/>
      <c r="D52" s="407"/>
      <c r="E52" s="407"/>
      <c r="F52" s="407"/>
      <c r="G52" s="407"/>
      <c r="H52" s="407"/>
      <c r="I52" s="407"/>
      <c r="J52" s="407"/>
      <c r="K52" s="407"/>
      <c r="L52" s="407"/>
      <c r="M52" s="407"/>
    </row>
    <row r="53" spans="2:13"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</row>
    <row r="54" spans="2:13"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</row>
    <row r="55" spans="2:13"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</row>
    <row r="56" spans="2:13"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</row>
    <row r="57" spans="2:13"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</row>
    <row r="58" spans="2:13"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</row>
    <row r="59" spans="2:13"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</row>
    <row r="60" spans="2:13"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</row>
    <row r="61" spans="2:13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</row>
    <row r="62" spans="2:13"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</row>
    <row r="63" spans="2:13"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</row>
    <row r="64" spans="2:13"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</row>
    <row r="65" spans="2:13"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</row>
    <row r="66" spans="2:13"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</row>
    <row r="67" spans="2:13"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</row>
    <row r="68" spans="2:13"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</row>
    <row r="69" spans="2:13">
      <c r="B69" s="407"/>
      <c r="C69" s="407"/>
      <c r="D69" s="407"/>
      <c r="E69" s="407"/>
      <c r="F69" s="407"/>
      <c r="G69" s="407"/>
      <c r="H69" s="407"/>
      <c r="L69" s="407"/>
      <c r="M69" s="407"/>
    </row>
    <row r="70" spans="2:13">
      <c r="B70" s="407"/>
    </row>
    <row r="71" spans="2:13">
      <c r="B71" s="407"/>
    </row>
    <row r="72" spans="2:13">
      <c r="B72" s="407"/>
    </row>
    <row r="73" spans="2:13">
      <c r="B73" s="407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17" top="0.7" bottom="0.5" header="0.37" footer="0.3"/>
  <pageSetup paperSize="9" scale="98" fitToHeight="0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A2" sqref="A2"/>
    </sheetView>
  </sheetViews>
  <sheetFormatPr defaultColWidth="9.140625" defaultRowHeight="15"/>
  <cols>
    <col min="1" max="1" width="1.42578125" style="410" customWidth="1"/>
    <col min="2" max="2" width="28.5703125" style="418" customWidth="1"/>
    <col min="3" max="4" width="6.7109375" style="410" customWidth="1"/>
    <col min="5" max="5" width="0.7109375" style="410" customWidth="1"/>
    <col min="6" max="7" width="7.85546875" style="410" customWidth="1"/>
    <col min="8" max="8" width="0.7109375" style="410" customWidth="1"/>
    <col min="9" max="10" width="10.28515625" style="410" customWidth="1"/>
    <col min="11" max="11" width="1" style="410" customWidth="1"/>
    <col min="12" max="13" width="10.28515625" style="410" customWidth="1"/>
    <col min="14" max="16384" width="9.140625" style="410"/>
  </cols>
  <sheetData>
    <row r="1" spans="1:15" s="380" customFormat="1" ht="16.5">
      <c r="A1" s="378" t="s">
        <v>444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5" s="380" customFormat="1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1:15" s="380" customFormat="1" ht="14.25">
      <c r="B3" s="381"/>
      <c r="C3" s="382"/>
      <c r="D3" s="382"/>
      <c r="E3" s="382"/>
      <c r="F3" s="382"/>
      <c r="G3" s="383"/>
      <c r="H3" s="383"/>
      <c r="I3" s="383"/>
      <c r="J3" s="383"/>
      <c r="K3" s="383"/>
      <c r="L3" s="384"/>
      <c r="M3" s="385" t="s">
        <v>376</v>
      </c>
    </row>
    <row r="4" spans="1:15" s="380" customFormat="1" ht="17.25" customHeight="1">
      <c r="A4" s="386"/>
      <c r="B4" s="387"/>
      <c r="C4" s="506" t="s">
        <v>70</v>
      </c>
      <c r="D4" s="506"/>
      <c r="E4" s="457"/>
      <c r="F4" s="506" t="s">
        <v>70</v>
      </c>
      <c r="G4" s="506"/>
      <c r="H4" s="457"/>
      <c r="I4" s="506" t="s">
        <v>209</v>
      </c>
      <c r="J4" s="506"/>
      <c r="K4" s="457"/>
      <c r="L4" s="506" t="s">
        <v>222</v>
      </c>
      <c r="M4" s="506"/>
    </row>
    <row r="5" spans="1:15" s="380" customFormat="1" ht="17.25" customHeight="1">
      <c r="B5" s="388"/>
      <c r="C5" s="507" t="s">
        <v>74</v>
      </c>
      <c r="D5" s="507"/>
      <c r="E5" s="458"/>
      <c r="F5" s="507" t="s">
        <v>23</v>
      </c>
      <c r="G5" s="507"/>
      <c r="H5" s="458"/>
      <c r="I5" s="507" t="s">
        <v>6</v>
      </c>
      <c r="J5" s="507"/>
      <c r="K5" s="458"/>
      <c r="L5" s="507" t="s">
        <v>6</v>
      </c>
      <c r="M5" s="507"/>
    </row>
    <row r="6" spans="1:15" s="380" customFormat="1" ht="17.25" customHeight="1">
      <c r="B6" s="388"/>
      <c r="C6" s="505" t="s">
        <v>24</v>
      </c>
      <c r="D6" s="505"/>
      <c r="E6" s="456"/>
      <c r="F6" s="505" t="s">
        <v>24</v>
      </c>
      <c r="G6" s="505"/>
      <c r="H6" s="456"/>
      <c r="I6" s="505" t="s">
        <v>7</v>
      </c>
      <c r="J6" s="505"/>
      <c r="K6" s="456"/>
      <c r="L6" s="505" t="s">
        <v>7</v>
      </c>
      <c r="M6" s="505"/>
    </row>
    <row r="7" spans="1:15" s="380" customFormat="1" ht="17.25" customHeight="1">
      <c r="B7" s="388"/>
      <c r="C7" s="389" t="s">
        <v>377</v>
      </c>
      <c r="D7" s="389" t="s">
        <v>378</v>
      </c>
      <c r="E7" s="389"/>
      <c r="F7" s="390" t="s">
        <v>377</v>
      </c>
      <c r="G7" s="389" t="s">
        <v>378</v>
      </c>
      <c r="H7" s="389"/>
      <c r="I7" s="494" t="s">
        <v>377</v>
      </c>
      <c r="J7" s="495" t="s">
        <v>378</v>
      </c>
      <c r="K7" s="495"/>
      <c r="L7" s="391" t="s">
        <v>377</v>
      </c>
      <c r="M7" s="391" t="s">
        <v>378</v>
      </c>
    </row>
    <row r="8" spans="1:15">
      <c r="B8" s="388"/>
      <c r="C8" s="382"/>
      <c r="D8" s="393"/>
      <c r="E8" s="393"/>
      <c r="F8" s="382"/>
      <c r="G8" s="382"/>
      <c r="H8" s="382"/>
      <c r="I8" s="382"/>
      <c r="J8" s="382"/>
      <c r="K8" s="382"/>
      <c r="L8" s="382"/>
      <c r="M8" s="382"/>
    </row>
    <row r="9" spans="1:15" s="380" customFormat="1" ht="15.75">
      <c r="A9" s="411" t="s">
        <v>379</v>
      </c>
      <c r="C9" s="412"/>
      <c r="D9" s="413">
        <f>+[22]NK!H7</f>
        <v>29800</v>
      </c>
      <c r="E9" s="413"/>
      <c r="F9" s="413"/>
      <c r="G9" s="413">
        <f>+[22]NK!J7</f>
        <v>296670</v>
      </c>
      <c r="H9" s="413"/>
      <c r="I9" s="414"/>
      <c r="J9" s="414">
        <f>+[22]NK!L7+100</f>
        <v>105.08064768654162</v>
      </c>
      <c r="K9" s="414"/>
      <c r="L9" s="414"/>
      <c r="M9" s="414">
        <f>+[22]NK!N7+100</f>
        <v>89.277589883274288</v>
      </c>
      <c r="N9" s="415"/>
      <c r="O9" s="415"/>
    </row>
    <row r="10" spans="1:15" s="416" customFormat="1">
      <c r="B10" s="400" t="s">
        <v>380</v>
      </c>
      <c r="C10" s="412"/>
      <c r="D10" s="413">
        <f>+[22]NK!H8</f>
        <v>10600</v>
      </c>
      <c r="E10" s="413"/>
      <c r="F10" s="413"/>
      <c r="G10" s="413">
        <f>+[22]NK!J8</f>
        <v>105935.689613</v>
      </c>
      <c r="H10" s="413"/>
      <c r="I10" s="414"/>
      <c r="J10" s="414">
        <f>+[22]NK!L8+100</f>
        <v>104.17396660414286</v>
      </c>
      <c r="K10" s="414"/>
      <c r="L10" s="414"/>
      <c r="M10" s="414">
        <f>+[22]NK!N8+100</f>
        <v>91.156698736106705</v>
      </c>
      <c r="N10" s="417"/>
      <c r="O10" s="417"/>
    </row>
    <row r="11" spans="1:15" s="416" customFormat="1">
      <c r="B11" s="400" t="s">
        <v>381</v>
      </c>
      <c r="C11" s="412"/>
      <c r="D11" s="413">
        <f>+[22]NK!H9</f>
        <v>19200</v>
      </c>
      <c r="E11" s="413"/>
      <c r="F11" s="413"/>
      <c r="G11" s="413">
        <f>+[22]NK!J9</f>
        <v>190734.310387</v>
      </c>
      <c r="H11" s="413"/>
      <c r="I11" s="414"/>
      <c r="J11" s="414">
        <f>+[22]NK!L9+100</f>
        <v>105.58800576216186</v>
      </c>
      <c r="K11" s="414"/>
      <c r="L11" s="414"/>
      <c r="M11" s="414">
        <f>+[22]NK!N9+100</f>
        <v>88.26699943794732</v>
      </c>
      <c r="N11" s="417"/>
      <c r="O11" s="417"/>
    </row>
    <row r="12" spans="1:15">
      <c r="A12" s="404" t="s">
        <v>384</v>
      </c>
      <c r="C12" s="412"/>
      <c r="D12" s="412"/>
      <c r="E12" s="412"/>
      <c r="F12" s="412"/>
      <c r="G12" s="412"/>
      <c r="H12" s="412"/>
      <c r="I12" s="419"/>
      <c r="J12" s="420"/>
      <c r="K12" s="420"/>
      <c r="L12" s="419"/>
      <c r="M12" s="420"/>
      <c r="N12" s="421"/>
    </row>
    <row r="13" spans="1:15">
      <c r="B13" s="405" t="s">
        <v>419</v>
      </c>
      <c r="C13" s="412"/>
      <c r="D13" s="412">
        <f>+[22]NK!H12</f>
        <v>270</v>
      </c>
      <c r="E13" s="412"/>
      <c r="F13" s="412"/>
      <c r="G13" s="412">
        <f>+[22]NK!J12</f>
        <v>2410.234821</v>
      </c>
      <c r="H13" s="412"/>
      <c r="I13" s="419"/>
      <c r="J13" s="419">
        <f>+[22]NK!L12+100</f>
        <v>117.39143398880101</v>
      </c>
      <c r="K13" s="419"/>
      <c r="L13" s="419"/>
      <c r="M13" s="419">
        <f>+[22]NK!N12+100</f>
        <v>96.578411008494996</v>
      </c>
      <c r="N13" s="421"/>
    </row>
    <row r="14" spans="1:15">
      <c r="B14" s="405" t="s">
        <v>420</v>
      </c>
      <c r="C14" s="412"/>
      <c r="D14" s="412">
        <f>+[22]NK!H13</f>
        <v>130</v>
      </c>
      <c r="E14" s="412"/>
      <c r="F14" s="412"/>
      <c r="G14" s="412">
        <f>+[22]NK!J13</f>
        <v>1081.4210210000001</v>
      </c>
      <c r="H14" s="412"/>
      <c r="I14" s="419"/>
      <c r="J14" s="419">
        <f>+[22]NK!L13+100</f>
        <v>156.50664833018723</v>
      </c>
      <c r="K14" s="419"/>
      <c r="L14" s="419"/>
      <c r="M14" s="419">
        <f>+[22]NK!N13+100</f>
        <v>93.36510433524586</v>
      </c>
      <c r="N14" s="421"/>
    </row>
    <row r="15" spans="1:15">
      <c r="B15" s="405" t="s">
        <v>386</v>
      </c>
      <c r="C15" s="412"/>
      <c r="D15" s="412">
        <f>+[22]NK!H14</f>
        <v>160</v>
      </c>
      <c r="E15" s="412"/>
      <c r="F15" s="412"/>
      <c r="G15" s="412">
        <f>+[22]NK!J14</f>
        <v>1777.5707679999998</v>
      </c>
      <c r="H15" s="412"/>
      <c r="I15" s="419"/>
      <c r="J15" s="419">
        <f>+[22]NK!L14+100</f>
        <v>77.970821457057411</v>
      </c>
      <c r="K15" s="419"/>
      <c r="L15" s="419"/>
      <c r="M15" s="419">
        <f>+[22]NK!N14+100</f>
        <v>94.652768346084031</v>
      </c>
      <c r="N15" s="421"/>
    </row>
    <row r="16" spans="1:15">
      <c r="B16" s="405" t="s">
        <v>387</v>
      </c>
      <c r="C16" s="412">
        <f>+[22]NK!G15</f>
        <v>100</v>
      </c>
      <c r="D16" s="412">
        <f>+[22]NK!H15</f>
        <v>104.24917866414918</v>
      </c>
      <c r="E16" s="412"/>
      <c r="F16" s="412">
        <f>+[22]NK!I15</f>
        <v>2618.1</v>
      </c>
      <c r="G16" s="412">
        <f>+[22]NK!J15</f>
        <v>3031.7832786641493</v>
      </c>
      <c r="H16" s="412"/>
      <c r="I16" s="419">
        <f>+[22]NK!K15+100</f>
        <v>133.20013320013319</v>
      </c>
      <c r="J16" s="419">
        <f>+[22]NK!L15+100</f>
        <v>112.06002339460785</v>
      </c>
      <c r="K16" s="419"/>
      <c r="L16" s="419">
        <f>+[22]NK!M15+100</f>
        <v>144.35530559920602</v>
      </c>
      <c r="M16" s="419">
        <f>+[22]NK!N15+100</f>
        <v>117.64201708662789</v>
      </c>
      <c r="N16" s="421"/>
    </row>
    <row r="17" spans="2:14">
      <c r="B17" s="405" t="s">
        <v>12</v>
      </c>
      <c r="C17" s="412">
        <f>+[22]NK!G17</f>
        <v>1100</v>
      </c>
      <c r="D17" s="412">
        <f>+[22]NK!H17</f>
        <v>286.15993971480958</v>
      </c>
      <c r="E17" s="412"/>
      <c r="F17" s="412">
        <f>+[22]NK!I17</f>
        <v>8846.4409999999989</v>
      </c>
      <c r="G17" s="412">
        <f>+[22]NK!J17</f>
        <v>2646.0728547148096</v>
      </c>
      <c r="H17" s="412"/>
      <c r="I17" s="419">
        <f>+[22]NK!K17+100</f>
        <v>125.5799510466518</v>
      </c>
      <c r="J17" s="419">
        <f>+[22]NK!L17+100</f>
        <v>99.101619085097994</v>
      </c>
      <c r="K17" s="419"/>
      <c r="L17" s="419">
        <f>+[22]NK!M17+100</f>
        <v>104.73236213096881</v>
      </c>
      <c r="M17" s="419">
        <f>+[22]NK!N17+100</f>
        <v>89.598508911476955</v>
      </c>
      <c r="N17" s="421"/>
    </row>
    <row r="18" spans="2:14">
      <c r="B18" s="405" t="s">
        <v>421</v>
      </c>
      <c r="C18" s="412"/>
      <c r="D18" s="412">
        <f>+[22]NK!H22</f>
        <v>420</v>
      </c>
      <c r="E18" s="412"/>
      <c r="F18" s="412"/>
      <c r="G18" s="412">
        <f>+[22]NK!J22</f>
        <v>4692.0582899999999</v>
      </c>
      <c r="H18" s="412"/>
      <c r="I18" s="419"/>
      <c r="J18" s="419">
        <f>+[22]NK!L22+100</f>
        <v>82.455354769022875</v>
      </c>
      <c r="K18" s="419"/>
      <c r="L18" s="419"/>
      <c r="M18" s="419">
        <f>+[22]NK!N22+100</f>
        <v>93.573037781047631</v>
      </c>
      <c r="N18" s="421"/>
    </row>
    <row r="19" spans="2:14">
      <c r="B19" s="405" t="s">
        <v>422</v>
      </c>
      <c r="C19" s="412">
        <f>+[22]NK!G24</f>
        <v>1700</v>
      </c>
      <c r="D19" s="412">
        <f>+[22]NK!H24</f>
        <v>222.51935581038231</v>
      </c>
      <c r="E19" s="412"/>
      <c r="F19" s="412">
        <f>+[22]NK!I24</f>
        <v>18493.739000000001</v>
      </c>
      <c r="G19" s="412">
        <f>+[22]NK!J24</f>
        <v>2092.4085408103824</v>
      </c>
      <c r="H19" s="412"/>
      <c r="I19" s="419">
        <f>+[22]NK!K24+100</f>
        <v>156.39460751393293</v>
      </c>
      <c r="J19" s="419">
        <f>+[22]NK!L24+100</f>
        <v>204.68057766779083</v>
      </c>
      <c r="K19" s="419"/>
      <c r="L19" s="419">
        <f>+[22]NK!M24+100</f>
        <v>93.475850551770051</v>
      </c>
      <c r="M19" s="419">
        <f>+[22]NK!N24+100</f>
        <v>83.223431043516882</v>
      </c>
      <c r="N19" s="421"/>
    </row>
    <row r="20" spans="2:14">
      <c r="B20" s="405" t="s">
        <v>423</v>
      </c>
      <c r="C20" s="412">
        <f>+[22]NK!G25</f>
        <v>3600</v>
      </c>
      <c r="D20" s="412">
        <f>+[22]NK!H25</f>
        <v>453.63161420290066</v>
      </c>
      <c r="E20" s="412"/>
      <c r="F20" s="412">
        <f>+[22]NK!I25</f>
        <v>44967.017</v>
      </c>
      <c r="G20" s="412">
        <f>+[22]NK!J25</f>
        <v>6313.5354622029008</v>
      </c>
      <c r="H20" s="412"/>
      <c r="I20" s="419">
        <f>+[22]NK!K25+100</f>
        <v>157.39879257637338</v>
      </c>
      <c r="J20" s="419">
        <f>+[22]NK!L25+100</f>
        <v>105.51977685287926</v>
      </c>
      <c r="K20" s="419"/>
      <c r="L20" s="419">
        <f>+[22]NK!M25+100</f>
        <v>153.92287709259318</v>
      </c>
      <c r="M20" s="419">
        <f>+[22]NK!N25+100</f>
        <v>94.666558233487962</v>
      </c>
      <c r="N20" s="421"/>
    </row>
    <row r="21" spans="2:14">
      <c r="B21" s="405" t="s">
        <v>382</v>
      </c>
      <c r="C21" s="412">
        <f>+[22]NK!G26</f>
        <v>1100</v>
      </c>
      <c r="D21" s="412">
        <f>+[22]NK!H26</f>
        <v>753.58560987835847</v>
      </c>
      <c r="E21" s="412"/>
      <c r="F21" s="412">
        <f>+[22]NK!I26</f>
        <v>10121.030000000001</v>
      </c>
      <c r="G21" s="412">
        <f>+[22]NK!J26</f>
        <v>6448.9174208783588</v>
      </c>
      <c r="H21" s="412"/>
      <c r="I21" s="419">
        <f>+[22]NK!K26+100</f>
        <v>94.929307870416309</v>
      </c>
      <c r="J21" s="419">
        <f>+[22]NK!L26+100</f>
        <v>91.350007902467041</v>
      </c>
      <c r="K21" s="419"/>
      <c r="L21" s="419">
        <f>+[22]NK!M26+100</f>
        <v>109.51692908559099</v>
      </c>
      <c r="M21" s="419">
        <f>+[22]NK!N26+100</f>
        <v>90.142883563805484</v>
      </c>
      <c r="N21" s="421"/>
    </row>
    <row r="22" spans="2:14">
      <c r="B22" s="405" t="s">
        <v>395</v>
      </c>
      <c r="C22" s="412">
        <f>+[22]NK!G27</f>
        <v>700</v>
      </c>
      <c r="D22" s="412">
        <f>+[22]NK!H27</f>
        <v>595.39013581934239</v>
      </c>
      <c r="E22" s="412"/>
      <c r="F22" s="412">
        <f>+[22]NK!I27</f>
        <v>9489.5290000000005</v>
      </c>
      <c r="G22" s="412">
        <f>+[22]NK!J27</f>
        <v>7935.8419648193421</v>
      </c>
      <c r="H22" s="412"/>
      <c r="I22" s="419">
        <f>+[22]NK!K27+100</f>
        <v>86.662515119513799</v>
      </c>
      <c r="J22" s="419">
        <f>+[22]NK!L27+100</f>
        <v>77.815452087747801</v>
      </c>
      <c r="K22" s="419"/>
      <c r="L22" s="419">
        <f>+[22]NK!M27+100</f>
        <v>119.54009421335503</v>
      </c>
      <c r="M22" s="419">
        <f>+[22]NK!N27+100</f>
        <v>97.361280849373827</v>
      </c>
      <c r="N22" s="421"/>
    </row>
    <row r="23" spans="2:14">
      <c r="B23" s="405" t="s">
        <v>424</v>
      </c>
      <c r="C23" s="412">
        <f>+[22]NK!G28</f>
        <v>250</v>
      </c>
      <c r="D23" s="412">
        <f>+[22]NK!H28</f>
        <v>171.19628291948831</v>
      </c>
      <c r="E23" s="412"/>
      <c r="F23" s="412">
        <f>+[22]NK!I28</f>
        <v>2363.79</v>
      </c>
      <c r="G23" s="412">
        <f>+[22]NK!J28</f>
        <v>1451.2309769194883</v>
      </c>
      <c r="H23" s="412"/>
      <c r="I23" s="419">
        <f>+[22]NK!K28+100</f>
        <v>160.74172662333069</v>
      </c>
      <c r="J23" s="419">
        <f>+[22]NK!L28+100</f>
        <v>163.40096223445772</v>
      </c>
      <c r="K23" s="419"/>
      <c r="L23" s="419">
        <f>+[22]NK!M28+100</f>
        <v>132.27581622100752</v>
      </c>
      <c r="M23" s="419">
        <f>+[22]NK!N28+100</f>
        <v>102.68334160421703</v>
      </c>
      <c r="N23" s="421"/>
    </row>
    <row r="24" spans="2:14">
      <c r="B24" s="405" t="s">
        <v>396</v>
      </c>
      <c r="C24" s="412"/>
      <c r="D24" s="412">
        <f>+[22]NK!H30</f>
        <v>700</v>
      </c>
      <c r="E24" s="412"/>
      <c r="F24" s="412"/>
      <c r="G24" s="412">
        <f>+[22]NK!J30</f>
        <v>7062.7381649999998</v>
      </c>
      <c r="H24" s="412"/>
      <c r="I24" s="419"/>
      <c r="J24" s="419">
        <f>+[22]NK!L30+100</f>
        <v>107.79258049655407</v>
      </c>
      <c r="K24" s="419"/>
      <c r="L24" s="419"/>
      <c r="M24" s="419">
        <f>+[22]NK!N30+100</f>
        <v>82.718204130530651</v>
      </c>
      <c r="N24" s="421"/>
    </row>
    <row r="25" spans="2:14">
      <c r="B25" s="405" t="s">
        <v>425</v>
      </c>
      <c r="C25" s="412"/>
      <c r="D25" s="412">
        <f>+[22]NK!H31</f>
        <v>750</v>
      </c>
      <c r="E25" s="412"/>
      <c r="F25" s="412"/>
      <c r="G25" s="412">
        <f>+[22]NK!J31</f>
        <v>6991.3910659999992</v>
      </c>
      <c r="H25" s="412"/>
      <c r="I25" s="419"/>
      <c r="J25" s="419">
        <f>+[22]NK!L31+100</f>
        <v>112.33128599080362</v>
      </c>
      <c r="K25" s="419"/>
      <c r="L25" s="419"/>
      <c r="M25" s="419">
        <f>+[22]NK!N31+100</f>
        <v>86.437559433486086</v>
      </c>
      <c r="N25" s="421"/>
    </row>
    <row r="26" spans="2:14">
      <c r="B26" s="405" t="s">
        <v>426</v>
      </c>
      <c r="C26" s="412"/>
      <c r="D26" s="412">
        <f>+[22]NK!H33</f>
        <v>450</v>
      </c>
      <c r="E26" s="412"/>
      <c r="F26" s="412"/>
      <c r="G26" s="412">
        <f>+[22]NK!J33</f>
        <v>3257.0917170000002</v>
      </c>
      <c r="H26" s="412"/>
      <c r="I26" s="419"/>
      <c r="J26" s="419">
        <f>+[22]NK!L33+100</f>
        <v>145.56579324451928</v>
      </c>
      <c r="K26" s="419"/>
      <c r="L26" s="419"/>
      <c r="M26" s="419">
        <f>+[22]NK!N33+100</f>
        <v>107.29472494689638</v>
      </c>
      <c r="N26" s="421"/>
    </row>
    <row r="27" spans="2:14">
      <c r="B27" s="405" t="s">
        <v>427</v>
      </c>
      <c r="C27" s="412">
        <f>+[22]NK!G34</f>
        <v>500</v>
      </c>
      <c r="D27" s="412">
        <f>+[22]NK!H34</f>
        <v>184.64341399331644</v>
      </c>
      <c r="E27" s="412"/>
      <c r="F27" s="412">
        <f>+[22]NK!I34</f>
        <v>3863.395</v>
      </c>
      <c r="G27" s="412">
        <f>+[22]NK!J34</f>
        <v>1321.8562379933164</v>
      </c>
      <c r="H27" s="412"/>
      <c r="I27" s="419">
        <f>+[22]NK!K34+100</f>
        <v>151.23056309187862</v>
      </c>
      <c r="J27" s="419">
        <f>+[22]NK!L34+100</f>
        <v>114.05617183190699</v>
      </c>
      <c r="K27" s="419"/>
      <c r="L27" s="419">
        <f>+[22]NK!M34+100</f>
        <v>124.52189030881688</v>
      </c>
      <c r="M27" s="419">
        <f>+[22]NK!N34+100</f>
        <v>90.38166182665698</v>
      </c>
      <c r="N27" s="421"/>
    </row>
    <row r="28" spans="2:14">
      <c r="B28" s="405" t="s">
        <v>428</v>
      </c>
      <c r="C28" s="412">
        <f>+[22]NK!G37</f>
        <v>750</v>
      </c>
      <c r="D28" s="412">
        <f>+[22]NK!H37</f>
        <v>1067.7656232743918</v>
      </c>
      <c r="E28" s="412"/>
      <c r="F28" s="412">
        <f>+[22]NK!I37</f>
        <v>6352.12</v>
      </c>
      <c r="G28" s="412">
        <f>+[22]NK!J37</f>
        <v>9122.3710472743915</v>
      </c>
      <c r="H28" s="412"/>
      <c r="I28" s="419">
        <f>+[22]NK!K37+100</f>
        <v>125.67782238874999</v>
      </c>
      <c r="J28" s="419">
        <f>+[22]NK!L37+100</f>
        <v>113.60872364619459</v>
      </c>
      <c r="K28" s="419"/>
      <c r="L28" s="419">
        <f>+[22]NK!M37+100</f>
        <v>95.393090348855495</v>
      </c>
      <c r="M28" s="419">
        <f>+[22]NK!N37+100</f>
        <v>78.176709725745809</v>
      </c>
      <c r="N28" s="421"/>
    </row>
    <row r="29" spans="2:14">
      <c r="B29" s="405" t="s">
        <v>429</v>
      </c>
      <c r="C29" s="412"/>
      <c r="D29" s="412">
        <f>+[22]NK!H38</f>
        <v>750</v>
      </c>
      <c r="E29" s="412"/>
      <c r="F29" s="412"/>
      <c r="G29" s="412">
        <f>+[22]NK!J38</f>
        <v>6920.9014460000008</v>
      </c>
      <c r="H29" s="412"/>
      <c r="I29" s="419"/>
      <c r="J29" s="419">
        <f>+[22]NK!L38+100</f>
        <v>113.89795064358962</v>
      </c>
      <c r="K29" s="419"/>
      <c r="L29" s="419"/>
      <c r="M29" s="419">
        <f>+[22]NK!N38+100</f>
        <v>92.120131870926869</v>
      </c>
      <c r="N29" s="421"/>
    </row>
    <row r="30" spans="2:14">
      <c r="B30" s="405" t="s">
        <v>400</v>
      </c>
      <c r="C30" s="412">
        <f>+[22]NK!G39</f>
        <v>250</v>
      </c>
      <c r="D30" s="412">
        <f>+[22]NK!H39</f>
        <v>299.37353202564589</v>
      </c>
      <c r="E30" s="412"/>
      <c r="F30" s="412">
        <f>+[22]NK!I39</f>
        <v>1600.12</v>
      </c>
      <c r="G30" s="412">
        <f>+[22]NK!J39</f>
        <v>2062.1935840256456</v>
      </c>
      <c r="H30" s="412"/>
      <c r="I30" s="419">
        <f>+[22]NK!K39+100</f>
        <v>125.37424211270643</v>
      </c>
      <c r="J30" s="419">
        <f>+[22]NK!L39+100</f>
        <v>124.72874236136956</v>
      </c>
      <c r="K30" s="419"/>
      <c r="L30" s="419">
        <f>+[22]NK!M39+100</f>
        <v>79.173647444416844</v>
      </c>
      <c r="M30" s="419">
        <f>+[22]NK!N39+100</f>
        <v>70.984753253195578</v>
      </c>
      <c r="N30" s="421"/>
    </row>
    <row r="31" spans="2:14">
      <c r="B31" s="405" t="s">
        <v>402</v>
      </c>
      <c r="C31" s="412"/>
      <c r="D31" s="412">
        <f>+[22]NK!H41</f>
        <v>250</v>
      </c>
      <c r="E31" s="412"/>
      <c r="F31" s="412"/>
      <c r="G31" s="412">
        <f>+[22]NK!J41</f>
        <v>2033.802132</v>
      </c>
      <c r="H31" s="412"/>
      <c r="I31" s="419"/>
      <c r="J31" s="419">
        <f>+[22]NK!L41+100</f>
        <v>112.83708471129042</v>
      </c>
      <c r="K31" s="419"/>
      <c r="L31" s="419"/>
      <c r="M31" s="419">
        <f>+[22]NK!N41+100</f>
        <v>72.055519251527073</v>
      </c>
      <c r="N31" s="421"/>
    </row>
    <row r="32" spans="2:14">
      <c r="B32" s="405" t="s">
        <v>430</v>
      </c>
      <c r="C32" s="412">
        <f>+[22]NK!G42</f>
        <v>300</v>
      </c>
      <c r="D32" s="412">
        <f>+[22]NK!H42</f>
        <v>246.57442754634735</v>
      </c>
      <c r="E32" s="412"/>
      <c r="F32" s="412">
        <f>+[22]NK!I42</f>
        <v>2078.1320000000001</v>
      </c>
      <c r="G32" s="412">
        <f>+[22]NK!J42</f>
        <v>1866.5018965463473</v>
      </c>
      <c r="H32" s="412"/>
      <c r="I32" s="419">
        <f>+[22]NK!K42+100</f>
        <v>177.37100693520637</v>
      </c>
      <c r="J32" s="419">
        <f>+[22]NK!L42+100</f>
        <v>149.26157950283556</v>
      </c>
      <c r="K32" s="419"/>
      <c r="L32" s="419">
        <f>+[22]NK!M42+100</f>
        <v>103.90597656414062</v>
      </c>
      <c r="M32" s="419">
        <f>+[22]NK!N42+100</f>
        <v>92.524570990029915</v>
      </c>
      <c r="N32" s="421"/>
    </row>
    <row r="33" spans="2:15">
      <c r="B33" s="405" t="s">
        <v>431</v>
      </c>
      <c r="C33" s="412">
        <f>+[22]NK!G44</f>
        <v>120</v>
      </c>
      <c r="D33" s="412">
        <f>+[22]NK!H44</f>
        <v>237.60695177299732</v>
      </c>
      <c r="E33" s="412"/>
      <c r="F33" s="412">
        <f>+[22]NK!I44</f>
        <v>1216.79</v>
      </c>
      <c r="G33" s="412">
        <f>+[22]NK!J44</f>
        <v>2591.2954127729977</v>
      </c>
      <c r="H33" s="412"/>
      <c r="I33" s="419">
        <f>+[22]NK!K44+100</f>
        <v>89.885620547852866</v>
      </c>
      <c r="J33" s="419">
        <f>+[22]NK!L44+100</f>
        <v>62.506613484476915</v>
      </c>
      <c r="K33" s="419"/>
      <c r="L33" s="419">
        <f>+[22]NK!M44+100</f>
        <v>91.137194512249479</v>
      </c>
      <c r="M33" s="419">
        <f>+[22]NK!N44+100</f>
        <v>68.71911972742565</v>
      </c>
      <c r="N33" s="421"/>
    </row>
    <row r="34" spans="2:15">
      <c r="B34" s="405" t="s">
        <v>432</v>
      </c>
      <c r="C34" s="412">
        <f>+[22]NK!G45</f>
        <v>110</v>
      </c>
      <c r="D34" s="412">
        <f>+[22]NK!H45</f>
        <v>216.27399834520617</v>
      </c>
      <c r="E34" s="412"/>
      <c r="F34" s="412">
        <f>+[22]NK!I45</f>
        <v>967.95699999999999</v>
      </c>
      <c r="G34" s="412">
        <f>+[22]NK!J45</f>
        <v>2016.3954513452061</v>
      </c>
      <c r="H34" s="412"/>
      <c r="I34" s="419">
        <f>+[22]NK!K45+100</f>
        <v>131.43273631008569</v>
      </c>
      <c r="J34" s="419">
        <f>+[22]NK!L45+100</f>
        <v>122.63756420091684</v>
      </c>
      <c r="K34" s="419"/>
      <c r="L34" s="419">
        <f>+[22]NK!M45+100</f>
        <v>100.4128729212419</v>
      </c>
      <c r="M34" s="419">
        <f>+[22]NK!N45+100</f>
        <v>84.654327639654014</v>
      </c>
      <c r="N34" s="421"/>
    </row>
    <row r="35" spans="2:15">
      <c r="B35" s="405" t="s">
        <v>433</v>
      </c>
      <c r="C35" s="412"/>
      <c r="D35" s="412">
        <f>+[22]NK!H46</f>
        <v>1050</v>
      </c>
      <c r="E35" s="412"/>
      <c r="F35" s="412"/>
      <c r="G35" s="412">
        <f>+[22]NK!J46</f>
        <v>11761.355936</v>
      </c>
      <c r="H35" s="412"/>
      <c r="I35" s="419"/>
      <c r="J35" s="419">
        <f>+[22]NK!L46+100</f>
        <v>90.119674473213664</v>
      </c>
      <c r="K35" s="419"/>
      <c r="L35" s="419"/>
      <c r="M35" s="419">
        <f>+[22]NK!N46+100</f>
        <v>86.012220930877049</v>
      </c>
      <c r="N35" s="421"/>
    </row>
    <row r="36" spans="2:15">
      <c r="B36" s="405" t="s">
        <v>434</v>
      </c>
      <c r="C36" s="412"/>
      <c r="D36" s="412">
        <f>+[22]NK!H47</f>
        <v>650</v>
      </c>
      <c r="E36" s="412"/>
      <c r="F36" s="412"/>
      <c r="G36" s="412">
        <f>+[22]NK!J47</f>
        <v>5596.8734430000004</v>
      </c>
      <c r="H36" s="412"/>
      <c r="I36" s="419"/>
      <c r="J36" s="419">
        <f>+[22]NK!L47+100</f>
        <v>130.6759388040397</v>
      </c>
      <c r="K36" s="419"/>
      <c r="L36" s="419"/>
      <c r="M36" s="419">
        <f>+[22]NK!N47+100</f>
        <v>89.988518236051533</v>
      </c>
      <c r="N36" s="421"/>
    </row>
    <row r="37" spans="2:15">
      <c r="B37" s="405" t="s">
        <v>435</v>
      </c>
      <c r="C37" s="412"/>
      <c r="D37" s="412">
        <f>+[22]NK!H48</f>
        <v>170</v>
      </c>
      <c r="E37" s="412"/>
      <c r="F37" s="412"/>
      <c r="G37" s="412">
        <f>+[22]NK!J48</f>
        <v>1523.717328</v>
      </c>
      <c r="H37" s="412"/>
      <c r="I37" s="419"/>
      <c r="J37" s="419">
        <f>+[22]NK!L48+100</f>
        <v>140.78230274366322</v>
      </c>
      <c r="K37" s="419"/>
      <c r="L37" s="419"/>
      <c r="M37" s="419">
        <f>+[22]NK!N48+100</f>
        <v>104.94359340836101</v>
      </c>
      <c r="N37" s="421"/>
    </row>
    <row r="38" spans="2:15">
      <c r="B38" s="405" t="s">
        <v>436</v>
      </c>
      <c r="C38" s="412">
        <f>+[22]NK!G50</f>
        <v>450</v>
      </c>
      <c r="D38" s="412">
        <f>+[22]NK!H50</f>
        <v>174.05572889534028</v>
      </c>
      <c r="E38" s="412"/>
      <c r="F38" s="412">
        <f>+[22]NK!I50</f>
        <v>3931.8290000000002</v>
      </c>
      <c r="G38" s="412">
        <f>+[22]NK!J50</f>
        <v>1524.5758318953401</v>
      </c>
      <c r="H38" s="412"/>
      <c r="I38" s="419">
        <f>+[22]NK!K50+100</f>
        <v>178.93782507038222</v>
      </c>
      <c r="J38" s="419">
        <f>+[22]NK!L50+100</f>
        <v>173.536646079587</v>
      </c>
      <c r="K38" s="419"/>
      <c r="L38" s="419">
        <f>+[22]NK!M50+100</f>
        <v>99.328743936944221</v>
      </c>
      <c r="M38" s="419">
        <f>+[22]NK!N50+100</f>
        <v>82.513094934289484</v>
      </c>
      <c r="N38" s="421"/>
    </row>
    <row r="39" spans="2:15">
      <c r="B39" s="405" t="s">
        <v>437</v>
      </c>
      <c r="C39" s="412">
        <f>+[22]NK!G51</f>
        <v>1100</v>
      </c>
      <c r="D39" s="412">
        <f>+[22]NK!H51</f>
        <v>600</v>
      </c>
      <c r="E39" s="412"/>
      <c r="F39" s="412">
        <f>+[22]NK!I51</f>
        <v>11710.165000000001</v>
      </c>
      <c r="G39" s="412">
        <f>+[22]NK!J51</f>
        <v>9091.8328099999999</v>
      </c>
      <c r="H39" s="412"/>
      <c r="I39" s="419">
        <f>+[22]NK!K51+100</f>
        <v>114.14032619229948</v>
      </c>
      <c r="J39" s="419">
        <f>+[22]NK!L51+100</f>
        <v>74.227675051562159</v>
      </c>
      <c r="K39" s="419"/>
      <c r="L39" s="419">
        <f>+[22]NK!M51+100</f>
        <v>109.11019051526212</v>
      </c>
      <c r="M39" s="419">
        <f>+[22]NK!N51+100</f>
        <v>81.841262257592916</v>
      </c>
      <c r="N39" s="421"/>
    </row>
    <row r="40" spans="2:15">
      <c r="B40" s="405" t="s">
        <v>409</v>
      </c>
      <c r="C40" s="412"/>
      <c r="D40" s="412">
        <f>+[22]NK!H52</f>
        <v>650</v>
      </c>
      <c r="E40" s="412"/>
      <c r="F40" s="412"/>
      <c r="G40" s="412">
        <f>+[22]NK!J52</f>
        <v>5007.0510140000006</v>
      </c>
      <c r="H40" s="412"/>
      <c r="I40" s="419"/>
      <c r="J40" s="419">
        <f>+[22]NK!L52+100</f>
        <v>128.94699511167099</v>
      </c>
      <c r="K40" s="419"/>
      <c r="L40" s="419"/>
      <c r="M40" s="419">
        <f>+[22]NK!N52+100</f>
        <v>100.80719499092972</v>
      </c>
      <c r="N40" s="421"/>
    </row>
    <row r="41" spans="2:15">
      <c r="B41" s="405" t="s">
        <v>438</v>
      </c>
      <c r="C41" s="412">
        <f>+[22]NK!G53</f>
        <v>165</v>
      </c>
      <c r="D41" s="412">
        <f>+[22]NK!H53</f>
        <v>687.9738515202389</v>
      </c>
      <c r="E41" s="412"/>
      <c r="F41" s="412">
        <f>+[22]NK!I53</f>
        <v>1617.749</v>
      </c>
      <c r="G41" s="412">
        <f>+[22]NK!J53</f>
        <v>6940.4178745202389</v>
      </c>
      <c r="H41" s="412"/>
      <c r="I41" s="419">
        <f>+[22]NK!K53+100</f>
        <v>105.33169909606251</v>
      </c>
      <c r="J41" s="419">
        <f>+[22]NK!L53+100</f>
        <v>99.473024590609739</v>
      </c>
      <c r="K41" s="419"/>
      <c r="L41" s="419">
        <f>+[22]NK!M53+100</f>
        <v>90.030497136719561</v>
      </c>
      <c r="M41" s="419">
        <f>+[22]NK!N53+100</f>
        <v>80.835868966478913</v>
      </c>
      <c r="N41" s="421"/>
    </row>
    <row r="42" spans="2:15">
      <c r="B42" s="405" t="s">
        <v>439</v>
      </c>
      <c r="C42" s="412"/>
      <c r="D42" s="412">
        <f>+[22]NK!H54</f>
        <v>260</v>
      </c>
      <c r="E42" s="412"/>
      <c r="F42" s="412"/>
      <c r="G42" s="412">
        <f>+[22]NK!J54</f>
        <v>2070.987893</v>
      </c>
      <c r="H42" s="412"/>
      <c r="I42" s="419"/>
      <c r="J42" s="419">
        <f>+[22]NK!L54+100</f>
        <v>147.44240311382478</v>
      </c>
      <c r="K42" s="419"/>
      <c r="L42" s="419"/>
      <c r="M42" s="419">
        <f>+[22]NK!N54+100</f>
        <v>111.14522993848858</v>
      </c>
      <c r="N42" s="421"/>
    </row>
    <row r="43" spans="2:15">
      <c r="B43" s="405" t="s">
        <v>440</v>
      </c>
      <c r="C43" s="412"/>
      <c r="D43" s="412">
        <f>+[22]NK!H55</f>
        <v>7900</v>
      </c>
      <c r="E43" s="412"/>
      <c r="F43" s="412"/>
      <c r="G43" s="412">
        <f>+[22]NK!J55</f>
        <v>79188.694822999998</v>
      </c>
      <c r="H43" s="412"/>
      <c r="I43" s="419"/>
      <c r="J43" s="419">
        <f>+[22]NK!L55+100</f>
        <v>139.95133971991362</v>
      </c>
      <c r="K43" s="419"/>
      <c r="L43" s="419"/>
      <c r="M43" s="419">
        <f>+[22]NK!N55+100</f>
        <v>104.06152708022556</v>
      </c>
      <c r="N43" s="422"/>
      <c r="O43" s="422"/>
    </row>
    <row r="44" spans="2:15">
      <c r="B44" s="405" t="s">
        <v>441</v>
      </c>
      <c r="C44" s="412"/>
      <c r="D44" s="412">
        <f>+[22]NK!H56</f>
        <v>160</v>
      </c>
      <c r="E44" s="412"/>
      <c r="F44" s="412"/>
      <c r="G44" s="412">
        <f>+[22]NK!J56</f>
        <v>1709.8514</v>
      </c>
      <c r="H44" s="412"/>
      <c r="I44" s="419"/>
      <c r="J44" s="419">
        <f>+[22]NK!L56+100</f>
        <v>91.936256571108018</v>
      </c>
      <c r="K44" s="419"/>
      <c r="L44" s="419"/>
      <c r="M44" s="419">
        <f>+[22]NK!N56+100</f>
        <v>78.391181715083718</v>
      </c>
      <c r="N44" s="421"/>
    </row>
    <row r="45" spans="2:15">
      <c r="B45" s="405" t="s">
        <v>412</v>
      </c>
      <c r="C45" s="412"/>
      <c r="D45" s="412">
        <f>+[22]NK!H57</f>
        <v>1000</v>
      </c>
      <c r="E45" s="412"/>
      <c r="F45" s="412"/>
      <c r="G45" s="412">
        <f>+[22]NK!J57</f>
        <v>8107.4225990000004</v>
      </c>
      <c r="H45" s="412"/>
      <c r="I45" s="419"/>
      <c r="J45" s="419">
        <f>+[22]NK!L57+100</f>
        <v>51.617704884544239</v>
      </c>
      <c r="K45" s="419"/>
      <c r="L45" s="419"/>
      <c r="M45" s="419">
        <f>+[22]NK!N57+100</f>
        <v>41.123576074887225</v>
      </c>
      <c r="N45" s="421"/>
    </row>
    <row r="46" spans="2:15">
      <c r="B46" s="405" t="s">
        <v>413</v>
      </c>
      <c r="C46" s="412"/>
      <c r="D46" s="412">
        <f>+[22]NK!H58</f>
        <v>260</v>
      </c>
      <c r="E46" s="412"/>
      <c r="F46" s="412"/>
      <c r="G46" s="412">
        <f>+[22]NK!J58</f>
        <v>2047.1645179999998</v>
      </c>
      <c r="H46" s="412"/>
      <c r="I46" s="419"/>
      <c r="J46" s="419">
        <f>+[22]NK!L58+100</f>
        <v>124.94281583566382</v>
      </c>
      <c r="K46" s="419"/>
      <c r="L46" s="419"/>
      <c r="M46" s="419">
        <f>+[22]NK!N58+100</f>
        <v>96.96050911416684</v>
      </c>
    </row>
    <row r="47" spans="2:15">
      <c r="B47" s="405" t="s">
        <v>442</v>
      </c>
      <c r="C47" s="412"/>
      <c r="D47" s="412">
        <f>+[22]NK!H59</f>
        <v>3600</v>
      </c>
      <c r="E47" s="412"/>
      <c r="F47" s="412"/>
      <c r="G47" s="412">
        <f>+[22]NK!J59</f>
        <v>37525.658060000002</v>
      </c>
      <c r="H47" s="412"/>
      <c r="I47" s="419"/>
      <c r="J47" s="419">
        <f>+[22]NK!L59+100</f>
        <v>94.884893826678038</v>
      </c>
      <c r="K47" s="419"/>
      <c r="L47" s="419"/>
      <c r="M47" s="419">
        <f>+[22]NK!N59+100</f>
        <v>90.190022690623692</v>
      </c>
    </row>
    <row r="48" spans="2:15">
      <c r="B48" s="405" t="s">
        <v>415</v>
      </c>
      <c r="C48" s="412"/>
      <c r="D48" s="412">
        <f>+[22]NK!H60</f>
        <v>260</v>
      </c>
      <c r="E48" s="412"/>
      <c r="F48" s="412"/>
      <c r="G48" s="412">
        <f>+[22]NK!J60</f>
        <v>2340.429678</v>
      </c>
      <c r="H48" s="412"/>
      <c r="I48" s="419"/>
      <c r="J48" s="419">
        <f>+[22]NK!L60+100</f>
        <v>124.90317181852777</v>
      </c>
      <c r="K48" s="419"/>
      <c r="L48" s="419"/>
      <c r="M48" s="419">
        <f>+[22]NK!N60+100</f>
        <v>104.87571915705757</v>
      </c>
    </row>
    <row r="49" spans="2:13">
      <c r="B49" s="405" t="s">
        <v>117</v>
      </c>
      <c r="C49" s="412"/>
      <c r="D49" s="412">
        <f>+[22]NK!H61</f>
        <v>647.88759816365109</v>
      </c>
      <c r="E49" s="412"/>
      <c r="F49" s="412"/>
      <c r="G49" s="412">
        <f>+[22]NK!J61</f>
        <v>6432.6538281636513</v>
      </c>
      <c r="H49" s="412"/>
      <c r="I49" s="419"/>
      <c r="J49" s="419">
        <f>+[22]NK!L61+100</f>
        <v>64.72632351018072</v>
      </c>
      <c r="K49" s="419"/>
      <c r="L49" s="419"/>
      <c r="M49" s="419">
        <f>+[22]NK!N61+100</f>
        <v>73.509485830592908</v>
      </c>
    </row>
    <row r="50" spans="2:13">
      <c r="B50" s="405" t="s">
        <v>475</v>
      </c>
      <c r="C50" s="412">
        <f>+[22]NK!G62</f>
        <v>8000</v>
      </c>
      <c r="D50" s="412">
        <f>+[22]NK!H62</f>
        <v>197.88759816365106</v>
      </c>
      <c r="E50" s="412"/>
      <c r="F50" s="412">
        <f>+[22]NK!I62</f>
        <v>111778</v>
      </c>
      <c r="G50" s="412">
        <f>+[22]NK!J62</f>
        <v>2659.4536361636515</v>
      </c>
      <c r="H50" s="412"/>
      <c r="I50" s="419">
        <f>+[22]NK!K62+100</f>
        <v>35.240738293467246</v>
      </c>
      <c r="J50" s="419">
        <f>+[22]NK!L62+100</f>
        <v>42.329772938954044</v>
      </c>
      <c r="K50" s="419"/>
      <c r="L50" s="419">
        <f>+[22]NK!M62+100</f>
        <v>73.76284339798201</v>
      </c>
      <c r="M50" s="419">
        <f>+[22]NK!N62+100</f>
        <v>78.118581781892814</v>
      </c>
    </row>
    <row r="51" spans="2:13">
      <c r="B51" s="408" t="s">
        <v>476</v>
      </c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</row>
    <row r="52" spans="2:13">
      <c r="B52" s="381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</row>
    <row r="53" spans="2:13">
      <c r="B53" s="496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</row>
    <row r="54" spans="2:13">
      <c r="B54" s="423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</row>
    <row r="55" spans="2:13">
      <c r="B55" s="423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</row>
    <row r="56" spans="2:13"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2:13"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2:13"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2:13"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</row>
    <row r="60" spans="2:13"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</row>
    <row r="61" spans="2:13"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</row>
    <row r="62" spans="2:13"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</row>
    <row r="63" spans="2:13"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</row>
    <row r="64" spans="2:13"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</row>
    <row r="65" spans="2:13"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</row>
    <row r="66" spans="2:13"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</row>
    <row r="67" spans="2:13"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</row>
    <row r="68" spans="2:13"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</row>
    <row r="69" spans="2:13"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</row>
    <row r="70" spans="2:13">
      <c r="B70" s="41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</row>
    <row r="71" spans="2:13">
      <c r="B71" s="41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</row>
    <row r="72" spans="2:13">
      <c r="B72" s="41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</row>
    <row r="73" spans="2:13">
      <c r="B73" s="41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</row>
    <row r="74" spans="2:13">
      <c r="B74" s="41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</row>
    <row r="75" spans="2:13">
      <c r="B75" s="41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</row>
    <row r="76" spans="2:13">
      <c r="B76" s="41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</row>
    <row r="77" spans="2:13">
      <c r="B77" s="410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42" footer="0.3"/>
  <pageSetup paperSize="9" scale="91" fitToHeight="0" orientation="portrait" horizontalDpi="1200" verticalDpi="1200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B18" sqref="B18"/>
    </sheetView>
  </sheetViews>
  <sheetFormatPr defaultColWidth="9.140625" defaultRowHeight="12.75"/>
  <cols>
    <col min="1" max="1" width="2.42578125" style="428" customWidth="1"/>
    <col min="2" max="2" width="11.140625" style="428" customWidth="1"/>
    <col min="3" max="3" width="22.140625" style="428" customWidth="1"/>
    <col min="4" max="4" width="8.5703125" style="428" customWidth="1"/>
    <col min="5" max="5" width="9.140625" style="428" customWidth="1"/>
    <col min="6" max="6" width="9.42578125" style="428" customWidth="1"/>
    <col min="7" max="7" width="9.140625" style="428" customWidth="1"/>
    <col min="8" max="8" width="17.28515625" style="428" customWidth="1"/>
    <col min="9" max="16384" width="9.140625" style="428"/>
  </cols>
  <sheetData>
    <row r="1" spans="1:10" ht="19.5" customHeight="1">
      <c r="A1" s="425" t="s">
        <v>445</v>
      </c>
      <c r="B1" s="426"/>
      <c r="C1" s="426"/>
      <c r="D1" s="426"/>
      <c r="E1" s="426"/>
      <c r="F1" s="427"/>
    </row>
    <row r="2" spans="1:10" ht="18" customHeight="1">
      <c r="A2" s="425" t="s">
        <v>446</v>
      </c>
      <c r="B2" s="426"/>
      <c r="C2" s="426"/>
      <c r="D2" s="426"/>
      <c r="E2" s="426"/>
      <c r="F2" s="427"/>
    </row>
    <row r="3" spans="1:10" ht="15">
      <c r="A3" s="429"/>
      <c r="B3" s="430"/>
      <c r="C3" s="430"/>
      <c r="D3" s="430"/>
      <c r="E3" s="430"/>
      <c r="F3" s="430"/>
      <c r="G3" s="431"/>
    </row>
    <row r="4" spans="1:10" ht="15">
      <c r="A4" s="429"/>
      <c r="B4" s="430"/>
      <c r="C4" s="430"/>
      <c r="D4" s="430"/>
      <c r="E4" s="430"/>
      <c r="F4" s="431"/>
      <c r="G4" s="431"/>
      <c r="H4" s="432" t="s">
        <v>20</v>
      </c>
    </row>
    <row r="5" spans="1:10" ht="19.5" customHeight="1">
      <c r="A5" s="433"/>
      <c r="B5" s="434"/>
      <c r="C5" s="434"/>
      <c r="D5" s="508" t="s">
        <v>447</v>
      </c>
      <c r="E5" s="508"/>
      <c r="F5" s="508"/>
      <c r="G5" s="508"/>
      <c r="H5" s="435" t="s">
        <v>448</v>
      </c>
    </row>
    <row r="6" spans="1:10" ht="18" customHeight="1">
      <c r="A6" s="429"/>
      <c r="B6" s="430"/>
      <c r="C6" s="430"/>
      <c r="D6" s="436" t="s">
        <v>449</v>
      </c>
      <c r="E6" s="436" t="s">
        <v>22</v>
      </c>
      <c r="F6" s="436" t="s">
        <v>450</v>
      </c>
      <c r="G6" s="436" t="s">
        <v>21</v>
      </c>
      <c r="H6" s="436" t="s">
        <v>451</v>
      </c>
    </row>
    <row r="7" spans="1:10" ht="19.5" customHeight="1">
      <c r="A7" s="429"/>
      <c r="B7" s="430"/>
      <c r="C7" s="430"/>
      <c r="D7" s="437" t="s">
        <v>452</v>
      </c>
      <c r="E7" s="438" t="s">
        <v>257</v>
      </c>
      <c r="F7" s="438" t="s">
        <v>257</v>
      </c>
      <c r="G7" s="438" t="s">
        <v>24</v>
      </c>
      <c r="H7" s="438" t="s">
        <v>453</v>
      </c>
    </row>
    <row r="8" spans="1:10" ht="11.25" customHeight="1">
      <c r="A8" s="427"/>
      <c r="B8" s="439"/>
      <c r="C8" s="439"/>
      <c r="D8" s="440"/>
      <c r="E8" s="440"/>
      <c r="F8" s="441"/>
      <c r="G8" s="441"/>
      <c r="H8" s="440"/>
    </row>
    <row r="9" spans="1:10" ht="20.100000000000001" customHeight="1">
      <c r="A9" s="442" t="s">
        <v>454</v>
      </c>
      <c r="B9" s="429"/>
      <c r="C9" s="429"/>
      <c r="D9" s="443">
        <v>113.65717064113583</v>
      </c>
      <c r="E9" s="443">
        <v>103.4482700501141</v>
      </c>
      <c r="F9" s="443">
        <v>103.46120270045165</v>
      </c>
      <c r="G9" s="443">
        <v>100.24850000000001</v>
      </c>
      <c r="H9" s="444">
        <v>103.22417149772177</v>
      </c>
      <c r="I9" s="440"/>
      <c r="J9" s="440"/>
    </row>
    <row r="10" spans="1:10" ht="20.100000000000001" customHeight="1">
      <c r="A10" s="445"/>
      <c r="B10" s="445" t="s">
        <v>455</v>
      </c>
      <c r="C10" s="445"/>
      <c r="D10" s="441">
        <v>117.89068303199038</v>
      </c>
      <c r="E10" s="441">
        <v>102.9787656715816</v>
      </c>
      <c r="F10" s="441">
        <v>102.82473421972047</v>
      </c>
      <c r="G10" s="441">
        <v>100.09829999999999</v>
      </c>
      <c r="H10" s="446">
        <v>103.48922569879136</v>
      </c>
      <c r="I10" s="440"/>
    </row>
    <row r="11" spans="1:10" ht="20.100000000000001" customHeight="1">
      <c r="A11" s="445"/>
      <c r="B11" s="447" t="s">
        <v>271</v>
      </c>
      <c r="C11" s="445" t="s">
        <v>456</v>
      </c>
      <c r="D11" s="441">
        <v>127.07539238775644</v>
      </c>
      <c r="E11" s="441">
        <v>113.24274839413381</v>
      </c>
      <c r="F11" s="441">
        <v>112.6975178030029</v>
      </c>
      <c r="G11" s="441">
        <v>102.3095</v>
      </c>
      <c r="H11" s="446">
        <v>106.1666107666302</v>
      </c>
      <c r="I11" s="440"/>
    </row>
    <row r="12" spans="1:10" ht="20.100000000000001" customHeight="1">
      <c r="A12" s="445"/>
      <c r="B12" s="445"/>
      <c r="C12" s="445" t="s">
        <v>457</v>
      </c>
      <c r="D12" s="441">
        <v>114.91281514112083</v>
      </c>
      <c r="E12" s="441">
        <v>100.91124849784717</v>
      </c>
      <c r="F12" s="441">
        <v>100.8649514851155</v>
      </c>
      <c r="G12" s="441">
        <v>99.68</v>
      </c>
      <c r="H12" s="446">
        <v>102.47811735277473</v>
      </c>
      <c r="I12" s="440"/>
    </row>
    <row r="13" spans="1:10" ht="20.100000000000001" customHeight="1">
      <c r="A13" s="445"/>
      <c r="B13" s="445"/>
      <c r="C13" s="445" t="s">
        <v>458</v>
      </c>
      <c r="D13" s="441">
        <v>121.63394426173447</v>
      </c>
      <c r="E13" s="441">
        <v>103.97442239621613</v>
      </c>
      <c r="F13" s="441">
        <v>103.70003211124977</v>
      </c>
      <c r="G13" s="441">
        <v>100.202</v>
      </c>
      <c r="H13" s="446">
        <v>104.88316383359184</v>
      </c>
      <c r="I13" s="440"/>
    </row>
    <row r="14" spans="1:10" ht="20.100000000000001" customHeight="1">
      <c r="A14" s="445"/>
      <c r="B14" s="445" t="s">
        <v>459</v>
      </c>
      <c r="C14" s="445"/>
      <c r="D14" s="441">
        <v>111.12597570516705</v>
      </c>
      <c r="E14" s="441">
        <v>102.76664361360395</v>
      </c>
      <c r="F14" s="441">
        <v>102.3113580701916</v>
      </c>
      <c r="G14" s="441">
        <v>100.1875</v>
      </c>
      <c r="H14" s="446">
        <v>103.36104043003783</v>
      </c>
      <c r="I14" s="440"/>
    </row>
    <row r="15" spans="1:10" ht="20.100000000000001" customHeight="1">
      <c r="A15" s="445"/>
      <c r="B15" s="445" t="s">
        <v>460</v>
      </c>
      <c r="C15" s="445"/>
      <c r="D15" s="441">
        <v>106.98572386133124</v>
      </c>
      <c r="E15" s="441">
        <v>101.95320388890909</v>
      </c>
      <c r="F15" s="441">
        <v>101.53841944547435</v>
      </c>
      <c r="G15" s="441">
        <v>100.2025</v>
      </c>
      <c r="H15" s="446">
        <v>102.24221500349604</v>
      </c>
      <c r="I15" s="440"/>
    </row>
    <row r="16" spans="1:10" ht="20.100000000000001" customHeight="1">
      <c r="A16" s="445"/>
      <c r="B16" s="445" t="s">
        <v>461</v>
      </c>
      <c r="C16" s="445"/>
      <c r="D16" s="441">
        <v>116.6342138940187</v>
      </c>
      <c r="E16" s="441">
        <v>105.91001030367393</v>
      </c>
      <c r="F16" s="441">
        <v>105.21234722919712</v>
      </c>
      <c r="G16" s="441">
        <v>100.0543</v>
      </c>
      <c r="H16" s="446">
        <v>106.66720800731038</v>
      </c>
      <c r="I16" s="440"/>
    </row>
    <row r="17" spans="1:12" ht="20.100000000000001" customHeight="1">
      <c r="A17" s="445"/>
      <c r="B17" s="445" t="s">
        <v>462</v>
      </c>
      <c r="C17" s="445"/>
      <c r="D17" s="441">
        <v>106.9113758199081</v>
      </c>
      <c r="E17" s="441">
        <v>101.49859555408828</v>
      </c>
      <c r="F17" s="441">
        <v>101.27225207071024</v>
      </c>
      <c r="G17" s="441">
        <v>100.00360000000001</v>
      </c>
      <c r="H17" s="446">
        <v>102.15449802958695</v>
      </c>
      <c r="I17" s="440"/>
    </row>
    <row r="18" spans="1:12" ht="20.100000000000001" customHeight="1">
      <c r="A18" s="445"/>
      <c r="B18" s="445" t="s">
        <v>463</v>
      </c>
      <c r="C18" s="445"/>
      <c r="D18" s="441">
        <v>106.52014768088124</v>
      </c>
      <c r="E18" s="441">
        <v>103.38759715739837</v>
      </c>
      <c r="F18" s="441">
        <v>103.30588220457457</v>
      </c>
      <c r="G18" s="441">
        <v>102.8977</v>
      </c>
      <c r="H18" s="446">
        <v>100.85284280462807</v>
      </c>
      <c r="I18" s="440"/>
    </row>
    <row r="19" spans="1:12" ht="20.100000000000001" customHeight="1">
      <c r="A19" s="445"/>
      <c r="B19" s="447" t="s">
        <v>271</v>
      </c>
      <c r="C19" s="445" t="s">
        <v>464</v>
      </c>
      <c r="D19" s="441">
        <v>106.52822709822023</v>
      </c>
      <c r="E19" s="441">
        <v>103.94594353696975</v>
      </c>
      <c r="F19" s="441">
        <v>103.94583959113015</v>
      </c>
      <c r="G19" s="441">
        <v>103.791</v>
      </c>
      <c r="H19" s="446">
        <v>100.45130949447282</v>
      </c>
      <c r="I19" s="440"/>
    </row>
    <row r="20" spans="1:12" ht="20.100000000000001" customHeight="1">
      <c r="A20" s="445"/>
      <c r="B20" s="445" t="s">
        <v>465</v>
      </c>
      <c r="C20" s="445"/>
      <c r="D20" s="441">
        <v>110.7490464312224</v>
      </c>
      <c r="E20" s="441">
        <v>101.62524360673906</v>
      </c>
      <c r="F20" s="441">
        <v>104.5295985010919</v>
      </c>
      <c r="G20" s="441">
        <v>99.986500000000007</v>
      </c>
      <c r="H20" s="446">
        <v>97.064453074142051</v>
      </c>
      <c r="I20" s="440"/>
    </row>
    <row r="21" spans="1:12" ht="20.100000000000001" customHeight="1">
      <c r="A21" s="445"/>
      <c r="B21" s="445" t="s">
        <v>466</v>
      </c>
      <c r="C21" s="445"/>
      <c r="D21" s="441">
        <v>96.385664966133305</v>
      </c>
      <c r="E21" s="441">
        <v>98.579627376829237</v>
      </c>
      <c r="F21" s="441">
        <v>98.622232181131494</v>
      </c>
      <c r="G21" s="441">
        <v>99.892799999999994</v>
      </c>
      <c r="H21" s="446">
        <v>99.244047953304815</v>
      </c>
      <c r="I21" s="440"/>
    </row>
    <row r="22" spans="1:12" ht="20.100000000000001" customHeight="1">
      <c r="A22" s="445"/>
      <c r="B22" s="445" t="s">
        <v>467</v>
      </c>
      <c r="C22" s="445"/>
      <c r="D22" s="441">
        <v>124.27404680121022</v>
      </c>
      <c r="E22" s="441">
        <v>108.23296403958733</v>
      </c>
      <c r="F22" s="441">
        <v>107.88503480234972</v>
      </c>
      <c r="G22" s="441">
        <v>100.383</v>
      </c>
      <c r="H22" s="446">
        <v>107.35248699105165</v>
      </c>
      <c r="I22" s="440"/>
    </row>
    <row r="23" spans="1:12" ht="20.100000000000001" customHeight="1">
      <c r="A23" s="445"/>
      <c r="B23" s="447" t="s">
        <v>271</v>
      </c>
      <c r="C23" s="445" t="s">
        <v>468</v>
      </c>
      <c r="D23" s="448">
        <v>125.54845850707787</v>
      </c>
      <c r="E23" s="441">
        <v>108.69307635535554</v>
      </c>
      <c r="F23" s="441">
        <v>108.31861888985334</v>
      </c>
      <c r="G23" s="441">
        <v>100.4221</v>
      </c>
      <c r="H23" s="446">
        <v>107.75674460540066</v>
      </c>
      <c r="I23" s="440"/>
      <c r="J23" s="449"/>
      <c r="L23" s="449"/>
    </row>
    <row r="24" spans="1:12" ht="20.100000000000001" customHeight="1">
      <c r="A24" s="445"/>
      <c r="B24" s="445" t="s">
        <v>469</v>
      </c>
      <c r="C24" s="445"/>
      <c r="D24" s="448">
        <v>104.85193400950909</v>
      </c>
      <c r="E24" s="441">
        <v>101.2081255961277</v>
      </c>
      <c r="F24" s="441">
        <v>101.1201510647014</v>
      </c>
      <c r="G24" s="441">
        <v>100.087</v>
      </c>
      <c r="H24" s="446">
        <v>102.66747499830754</v>
      </c>
      <c r="I24" s="440"/>
    </row>
    <row r="25" spans="1:12" ht="20.100000000000001" customHeight="1">
      <c r="A25" s="445"/>
      <c r="B25" s="445" t="s">
        <v>470</v>
      </c>
      <c r="C25" s="445"/>
      <c r="D25" s="448">
        <v>115.01793795602383</v>
      </c>
      <c r="E25" s="441">
        <v>106.01855867757035</v>
      </c>
      <c r="F25" s="441">
        <v>105.77400916837307</v>
      </c>
      <c r="G25" s="441">
        <v>100.3222</v>
      </c>
      <c r="H25" s="446">
        <v>104.51488197643306</v>
      </c>
      <c r="I25" s="440"/>
    </row>
    <row r="26" spans="1:12" ht="20.100000000000001" customHeight="1">
      <c r="A26" s="442" t="s">
        <v>471</v>
      </c>
      <c r="B26" s="450"/>
      <c r="C26" s="450"/>
      <c r="D26" s="443">
        <v>158.56254005355021</v>
      </c>
      <c r="E26" s="443">
        <v>109.29251332478698</v>
      </c>
      <c r="F26" s="443">
        <v>108.80051738517122</v>
      </c>
      <c r="G26" s="443">
        <v>102.7679</v>
      </c>
      <c r="H26" s="444">
        <v>103.38483283822647</v>
      </c>
      <c r="I26" s="440"/>
    </row>
    <row r="27" spans="1:12" ht="20.100000000000001" customHeight="1">
      <c r="A27" s="442" t="s">
        <v>472</v>
      </c>
      <c r="B27" s="450"/>
      <c r="C27" s="450"/>
      <c r="D27" s="443">
        <v>105.68161133130926</v>
      </c>
      <c r="E27" s="443">
        <v>98.96728796163768</v>
      </c>
      <c r="F27" s="443">
        <v>101.60922953887805</v>
      </c>
      <c r="G27" s="443">
        <v>100.05110000000001</v>
      </c>
      <c r="H27" s="444">
        <v>101.93549919798596</v>
      </c>
      <c r="I27" s="440"/>
      <c r="J27" s="440"/>
    </row>
    <row r="28" spans="1:12" ht="20.100000000000001" customHeight="1">
      <c r="A28" s="442" t="s">
        <v>473</v>
      </c>
      <c r="B28" s="450"/>
      <c r="C28" s="450"/>
      <c r="D28" s="451"/>
      <c r="E28" s="443">
        <v>3.15</v>
      </c>
      <c r="F28" s="443"/>
      <c r="G28" s="443">
        <v>0.16</v>
      </c>
      <c r="H28" s="444">
        <v>4.2699999999999996</v>
      </c>
      <c r="I28" s="440"/>
    </row>
    <row r="29" spans="1:12" ht="18.75" customHeight="1"/>
    <row r="52" spans="1:8">
      <c r="A52" s="452"/>
      <c r="B52" s="452"/>
      <c r="C52" s="452"/>
      <c r="D52" s="452"/>
      <c r="E52" s="452"/>
      <c r="F52" s="452"/>
      <c r="G52" s="452"/>
      <c r="H52" s="452"/>
    </row>
    <row r="53" spans="1:8">
      <c r="A53" s="452"/>
      <c r="B53" s="452"/>
      <c r="C53" s="452"/>
      <c r="D53" s="452"/>
      <c r="E53" s="452"/>
      <c r="F53" s="452"/>
      <c r="G53" s="452"/>
      <c r="H53" s="452"/>
    </row>
    <row r="54" spans="1:8">
      <c r="A54" s="452"/>
      <c r="B54" s="452"/>
      <c r="C54" s="452"/>
      <c r="D54" s="452"/>
      <c r="E54" s="452"/>
      <c r="F54" s="452"/>
      <c r="G54" s="452"/>
      <c r="H54" s="452"/>
    </row>
    <row r="55" spans="1:8">
      <c r="A55" s="452"/>
      <c r="B55" s="452"/>
      <c r="C55" s="452"/>
      <c r="D55" s="452"/>
      <c r="E55" s="452"/>
      <c r="F55" s="452"/>
      <c r="G55" s="452"/>
      <c r="H55" s="452"/>
    </row>
    <row r="56" spans="1:8">
      <c r="A56" s="452"/>
      <c r="B56" s="452"/>
      <c r="C56" s="452"/>
      <c r="D56" s="452"/>
      <c r="E56" s="452"/>
      <c r="F56" s="452"/>
      <c r="G56" s="452"/>
      <c r="H56" s="452"/>
    </row>
    <row r="57" spans="1:8">
      <c r="A57" s="452"/>
      <c r="B57" s="452"/>
      <c r="C57" s="452"/>
      <c r="D57" s="452"/>
      <c r="E57" s="452"/>
      <c r="F57" s="452"/>
      <c r="G57" s="452"/>
      <c r="H57" s="452"/>
    </row>
    <row r="58" spans="1:8">
      <c r="A58" s="452"/>
      <c r="B58" s="452"/>
      <c r="C58" s="452"/>
      <c r="D58" s="452"/>
      <c r="E58" s="452"/>
      <c r="F58" s="452"/>
      <c r="G58" s="452"/>
      <c r="H58" s="452"/>
    </row>
    <row r="59" spans="1:8">
      <c r="A59" s="452"/>
      <c r="B59" s="452"/>
      <c r="C59" s="452"/>
      <c r="D59" s="452"/>
      <c r="E59" s="452"/>
      <c r="F59" s="452"/>
      <c r="G59" s="452"/>
      <c r="H59" s="452"/>
    </row>
    <row r="60" spans="1:8">
      <c r="A60" s="452"/>
      <c r="B60" s="452"/>
      <c r="C60" s="452"/>
      <c r="D60" s="452"/>
      <c r="E60" s="452"/>
      <c r="F60" s="452"/>
      <c r="G60" s="452"/>
      <c r="H60" s="452"/>
    </row>
  </sheetData>
  <mergeCells count="1">
    <mergeCell ref="D5:G5"/>
  </mergeCells>
  <pageMargins left="0.86614173228346503" right="0.24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workbookViewId="0">
      <selection activeCell="B18" sqref="B18"/>
    </sheetView>
  </sheetViews>
  <sheetFormatPr defaultColWidth="9" defaultRowHeight="15"/>
  <cols>
    <col min="1" max="1" width="31" style="342" customWidth="1"/>
    <col min="2" max="2" width="10.140625" style="342" customWidth="1"/>
    <col min="3" max="3" width="11.140625" style="342" customWidth="1"/>
    <col min="4" max="4" width="12.140625" style="342" customWidth="1"/>
    <col min="5" max="5" width="12.42578125" style="342" customWidth="1"/>
    <col min="6" max="6" width="12.5703125" style="342" customWidth="1"/>
    <col min="7" max="7" width="9" style="342"/>
    <col min="8" max="8" width="18" style="342" customWidth="1"/>
    <col min="9" max="9" width="19.85546875" style="342" customWidth="1"/>
    <col min="10" max="16384" width="9" style="342"/>
  </cols>
  <sheetData>
    <row r="1" spans="1:8" ht="20.100000000000001" customHeight="1">
      <c r="A1" s="339" t="s">
        <v>328</v>
      </c>
      <c r="B1" s="340"/>
      <c r="C1" s="340"/>
      <c r="D1" s="340"/>
      <c r="E1" s="340"/>
      <c r="F1" s="340"/>
      <c r="G1" s="341"/>
    </row>
    <row r="2" spans="1:8" ht="20.100000000000001" customHeight="1">
      <c r="A2" s="343" t="s">
        <v>329</v>
      </c>
      <c r="B2" s="344"/>
      <c r="C2" s="344"/>
      <c r="D2" s="344"/>
      <c r="E2" s="344"/>
      <c r="F2" s="344"/>
      <c r="G2" s="341"/>
    </row>
    <row r="3" spans="1:8" ht="20.100000000000001" customHeight="1">
      <c r="A3" s="345"/>
      <c r="B3" s="346"/>
      <c r="C3" s="346"/>
      <c r="D3" s="346"/>
      <c r="E3" s="346"/>
      <c r="F3" s="347"/>
      <c r="G3" s="341"/>
    </row>
    <row r="4" spans="1:8" ht="15.95" customHeight="1">
      <c r="A4" s="348"/>
      <c r="B4" s="349" t="s">
        <v>70</v>
      </c>
      <c r="C4" s="349" t="s">
        <v>70</v>
      </c>
      <c r="D4" s="349" t="s">
        <v>330</v>
      </c>
      <c r="E4" s="349" t="s">
        <v>330</v>
      </c>
      <c r="F4" s="349" t="s">
        <v>266</v>
      </c>
      <c r="G4" s="341"/>
    </row>
    <row r="5" spans="1:8" ht="15.95" customHeight="1">
      <c r="A5" s="350"/>
      <c r="B5" s="351" t="s">
        <v>74</v>
      </c>
      <c r="C5" s="351" t="s">
        <v>23</v>
      </c>
      <c r="D5" s="351" t="s">
        <v>267</v>
      </c>
      <c r="E5" s="351" t="s">
        <v>267</v>
      </c>
      <c r="F5" s="351" t="s">
        <v>267</v>
      </c>
      <c r="G5" s="341"/>
    </row>
    <row r="6" spans="1:8" ht="15.95" customHeight="1">
      <c r="A6" s="350"/>
      <c r="B6" s="352" t="s">
        <v>75</v>
      </c>
      <c r="C6" s="352" t="s">
        <v>75</v>
      </c>
      <c r="D6" s="352" t="s">
        <v>129</v>
      </c>
      <c r="E6" s="352" t="s">
        <v>211</v>
      </c>
      <c r="F6" s="352" t="s">
        <v>211</v>
      </c>
      <c r="G6" s="341"/>
    </row>
    <row r="7" spans="1:8" ht="15.95" customHeight="1">
      <c r="A7" s="350"/>
      <c r="B7" s="353">
        <v>2023</v>
      </c>
      <c r="C7" s="353">
        <v>2023</v>
      </c>
      <c r="D7" s="353" t="s">
        <v>331</v>
      </c>
      <c r="E7" s="353" t="s">
        <v>323</v>
      </c>
      <c r="F7" s="353" t="s">
        <v>323</v>
      </c>
      <c r="G7" s="341"/>
    </row>
    <row r="8" spans="1:8" ht="20.100000000000001" customHeight="1">
      <c r="A8" s="350"/>
      <c r="G8" s="341"/>
    </row>
    <row r="9" spans="1:8" ht="20.100000000000001" customHeight="1">
      <c r="A9" s="354" t="s">
        <v>332</v>
      </c>
      <c r="B9" s="355">
        <v>403108.32286068558</v>
      </c>
      <c r="C9" s="355">
        <v>4203541.5167893525</v>
      </c>
      <c r="D9" s="356">
        <v>102.35046669279457</v>
      </c>
      <c r="E9" s="356">
        <v>105.13942980902567</v>
      </c>
      <c r="F9" s="356">
        <v>111.51721113460687</v>
      </c>
      <c r="G9" s="341"/>
    </row>
    <row r="10" spans="1:8" ht="20.100000000000001" customHeight="1">
      <c r="A10" s="357" t="s">
        <v>333</v>
      </c>
      <c r="B10" s="355"/>
      <c r="C10" s="355"/>
      <c r="D10" s="356"/>
      <c r="E10" s="356"/>
      <c r="F10" s="356"/>
      <c r="G10" s="341"/>
    </row>
    <row r="11" spans="1:8" ht="20.100000000000001" customHeight="1">
      <c r="A11" s="358" t="s">
        <v>334</v>
      </c>
      <c r="B11" s="359">
        <v>401720.34182468557</v>
      </c>
      <c r="C11" s="359">
        <v>4189615.2325233528</v>
      </c>
      <c r="D11" s="360">
        <v>102.34485810545964</v>
      </c>
      <c r="E11" s="360">
        <v>105.00328109449396</v>
      </c>
      <c r="F11" s="360">
        <v>111.27938558524653</v>
      </c>
      <c r="G11" s="341"/>
    </row>
    <row r="12" spans="1:8" ht="20.100000000000001" customHeight="1">
      <c r="A12" s="358" t="s">
        <v>335</v>
      </c>
      <c r="B12" s="359">
        <v>1387.9810359999999</v>
      </c>
      <c r="C12" s="359">
        <v>13926.284265999999</v>
      </c>
      <c r="D12" s="360">
        <v>104</v>
      </c>
      <c r="E12" s="360">
        <v>168.2974487067716</v>
      </c>
      <c r="F12" s="360">
        <v>312.33648457951386</v>
      </c>
      <c r="G12" s="341"/>
    </row>
    <row r="13" spans="1:8" ht="20.100000000000001" customHeight="1">
      <c r="A13" s="357" t="s">
        <v>336</v>
      </c>
      <c r="B13" s="355"/>
      <c r="C13" s="355"/>
      <c r="D13" s="356"/>
      <c r="E13" s="356"/>
      <c r="F13" s="356"/>
      <c r="G13" s="341"/>
      <c r="H13" s="361"/>
    </row>
    <row r="14" spans="1:8" ht="20.100000000000001" customHeight="1">
      <c r="A14" s="358" t="s">
        <v>337</v>
      </c>
      <c r="B14" s="359">
        <v>395.85599999999999</v>
      </c>
      <c r="C14" s="359">
        <v>5646.277000000001</v>
      </c>
      <c r="D14" s="360">
        <v>106.23726903103739</v>
      </c>
      <c r="E14" s="360">
        <v>116.67771971244396</v>
      </c>
      <c r="F14" s="360">
        <v>138.24388442829806</v>
      </c>
      <c r="G14" s="341"/>
      <c r="H14" s="361"/>
    </row>
    <row r="15" spans="1:8" ht="20.100000000000001" customHeight="1">
      <c r="A15" s="358" t="s">
        <v>338</v>
      </c>
      <c r="B15" s="359">
        <v>594.43531630515486</v>
      </c>
      <c r="C15" s="359">
        <v>10452.619041194033</v>
      </c>
      <c r="D15" s="360">
        <v>96.829440425457207</v>
      </c>
      <c r="E15" s="360">
        <v>109.4</v>
      </c>
      <c r="F15" s="360">
        <v>139.49301675316767</v>
      </c>
      <c r="G15" s="341"/>
      <c r="H15" s="361"/>
    </row>
    <row r="16" spans="1:8" ht="20.100000000000001" customHeight="1">
      <c r="A16" s="358" t="s">
        <v>339</v>
      </c>
      <c r="B16" s="359">
        <v>23332.475096405717</v>
      </c>
      <c r="C16" s="359">
        <v>289826.33780556323</v>
      </c>
      <c r="D16" s="360">
        <v>101.77920087837371</v>
      </c>
      <c r="E16" s="360">
        <v>111.5</v>
      </c>
      <c r="F16" s="360">
        <v>120.83153145275476</v>
      </c>
      <c r="G16" s="341"/>
      <c r="H16" s="361"/>
    </row>
    <row r="17" spans="1:9" ht="20.100000000000001" customHeight="1">
      <c r="A17" s="358" t="s">
        <v>340</v>
      </c>
      <c r="B17" s="359">
        <v>374402.4</v>
      </c>
      <c r="C17" s="359">
        <v>3845831.2741060443</v>
      </c>
      <c r="D17" s="360">
        <v>102.3669295776517</v>
      </c>
      <c r="E17" s="360">
        <v>104.70000000000002</v>
      </c>
      <c r="F17" s="360">
        <v>110.72719489016106</v>
      </c>
      <c r="G17" s="341"/>
      <c r="H17" s="361"/>
    </row>
    <row r="18" spans="1:9" ht="20.100000000000001" customHeight="1">
      <c r="A18" s="358" t="s">
        <v>341</v>
      </c>
      <c r="B18" s="359">
        <v>4383.0921865499995</v>
      </c>
      <c r="C18" s="359">
        <v>51785.008836549991</v>
      </c>
      <c r="D18" s="360">
        <v>104.5</v>
      </c>
      <c r="E18" s="360">
        <v>109.59183349722154</v>
      </c>
      <c r="F18" s="360">
        <v>115.78787631516485</v>
      </c>
      <c r="G18" s="341"/>
      <c r="H18" s="361"/>
    </row>
    <row r="19" spans="1:9" ht="20.100000000000001" customHeight="1">
      <c r="A19" s="358"/>
      <c r="B19" s="362"/>
      <c r="C19" s="362"/>
      <c r="D19" s="363"/>
      <c r="E19" s="363"/>
      <c r="F19" s="363"/>
      <c r="G19" s="341"/>
    </row>
    <row r="20" spans="1:9" ht="20.100000000000001" customHeight="1">
      <c r="A20" s="354" t="s">
        <v>342</v>
      </c>
      <c r="B20" s="355">
        <v>20427.232531606031</v>
      </c>
      <c r="C20" s="355">
        <v>222461.40132947935</v>
      </c>
      <c r="D20" s="356">
        <v>102.25581579399122</v>
      </c>
      <c r="E20" s="356">
        <v>113.06742837528954</v>
      </c>
      <c r="F20" s="356">
        <v>123.86446371636201</v>
      </c>
      <c r="G20" s="341"/>
    </row>
    <row r="21" spans="1:9" ht="20.100000000000001" customHeight="1">
      <c r="A21" s="357" t="s">
        <v>333</v>
      </c>
      <c r="B21" s="355"/>
      <c r="C21" s="355"/>
      <c r="D21" s="356"/>
      <c r="E21" s="356"/>
      <c r="F21" s="356"/>
      <c r="G21" s="341"/>
    </row>
    <row r="22" spans="1:9" ht="20.100000000000001" customHeight="1">
      <c r="A22" s="358" t="s">
        <v>334</v>
      </c>
      <c r="B22" s="359">
        <v>16427.839970625726</v>
      </c>
      <c r="C22" s="359">
        <v>181874.174151713</v>
      </c>
      <c r="D22" s="360">
        <v>102.07626737899153</v>
      </c>
      <c r="E22" s="360">
        <v>105.45980882967174</v>
      </c>
      <c r="F22" s="360">
        <v>109.71525780947707</v>
      </c>
      <c r="G22" s="341"/>
      <c r="H22" s="361"/>
    </row>
    <row r="23" spans="1:9" ht="20.100000000000001" customHeight="1">
      <c r="A23" s="358" t="s">
        <v>335</v>
      </c>
      <c r="B23" s="359">
        <v>3999.392560980305</v>
      </c>
      <c r="C23" s="359">
        <v>40587.227177766305</v>
      </c>
      <c r="D23" s="360">
        <v>103</v>
      </c>
      <c r="E23" s="360">
        <v>160.67819575061165</v>
      </c>
      <c r="F23" s="360">
        <v>293.44259516820375</v>
      </c>
      <c r="G23" s="341"/>
      <c r="H23" s="361"/>
    </row>
    <row r="24" spans="1:9" ht="20.100000000000001" customHeight="1">
      <c r="A24" s="357" t="s">
        <v>336</v>
      </c>
      <c r="B24" s="355"/>
      <c r="C24" s="355"/>
      <c r="D24" s="356"/>
      <c r="E24" s="356"/>
      <c r="F24" s="356"/>
      <c r="G24" s="364"/>
      <c r="H24" s="364"/>
    </row>
    <row r="25" spans="1:9" ht="20.100000000000001" customHeight="1">
      <c r="A25" s="358" t="s">
        <v>337</v>
      </c>
      <c r="B25" s="359">
        <v>121.05500000000001</v>
      </c>
      <c r="C25" s="359">
        <v>2065.5599999999995</v>
      </c>
      <c r="D25" s="360">
        <v>103.28131798752655</v>
      </c>
      <c r="E25" s="360">
        <v>106.97684694238249</v>
      </c>
      <c r="F25" s="360">
        <v>138.82673810664781</v>
      </c>
      <c r="G25" s="361"/>
      <c r="H25" s="361"/>
      <c r="I25" s="361"/>
    </row>
    <row r="26" spans="1:9" ht="20.100000000000001" customHeight="1">
      <c r="A26" s="358" t="s">
        <v>338</v>
      </c>
      <c r="B26" s="359">
        <v>52.147035908932139</v>
      </c>
      <c r="C26" s="359">
        <v>682.07933275561152</v>
      </c>
      <c r="D26" s="360">
        <v>99.377982693114518</v>
      </c>
      <c r="E26" s="360">
        <v>107.3</v>
      </c>
      <c r="F26" s="360">
        <v>135.55682934295353</v>
      </c>
      <c r="G26" s="361"/>
      <c r="H26" s="361"/>
      <c r="I26" s="361"/>
    </row>
    <row r="27" spans="1:9" ht="20.100000000000001" customHeight="1">
      <c r="A27" s="358" t="s">
        <v>339</v>
      </c>
      <c r="B27" s="359">
        <v>644.28769147045693</v>
      </c>
      <c r="C27" s="359">
        <v>6225.4412686883579</v>
      </c>
      <c r="D27" s="360">
        <v>101.1164948025221</v>
      </c>
      <c r="E27" s="360">
        <v>108.60000000000001</v>
      </c>
      <c r="F27" s="360">
        <v>122.13474026593489</v>
      </c>
      <c r="G27" s="361"/>
      <c r="H27" s="361"/>
      <c r="I27" s="361"/>
    </row>
    <row r="28" spans="1:9" ht="20.100000000000001" customHeight="1">
      <c r="A28" s="358" t="s">
        <v>340</v>
      </c>
      <c r="B28" s="359">
        <v>13015.629030470554</v>
      </c>
      <c r="C28" s="359">
        <v>140680.20225268323</v>
      </c>
      <c r="D28" s="360">
        <v>101.74457437332649</v>
      </c>
      <c r="E28" s="360">
        <v>108.60000000000001</v>
      </c>
      <c r="F28" s="360">
        <v>116.4429756843963</v>
      </c>
      <c r="G28" s="361"/>
      <c r="H28" s="361"/>
      <c r="I28" s="361"/>
    </row>
    <row r="29" spans="1:9" ht="20.100000000000001" customHeight="1">
      <c r="A29" s="358" t="s">
        <v>341</v>
      </c>
      <c r="B29" s="359">
        <v>6594.1137737560875</v>
      </c>
      <c r="C29" s="359">
        <v>72808.118475352123</v>
      </c>
      <c r="D29" s="360">
        <v>103.4</v>
      </c>
      <c r="E29" s="360">
        <v>123.79906289506873</v>
      </c>
      <c r="F29" s="360">
        <v>140.83417809676038</v>
      </c>
      <c r="G29" s="361"/>
      <c r="H29" s="361"/>
      <c r="I29" s="361"/>
    </row>
    <row r="30" spans="1:9" ht="20.100000000000001" customHeight="1">
      <c r="A30" s="365"/>
      <c r="B30" s="365"/>
      <c r="C30" s="365"/>
      <c r="D30" s="365"/>
      <c r="E30" s="365"/>
      <c r="F30" s="365"/>
      <c r="G30" s="341"/>
    </row>
    <row r="31" spans="1:9" ht="20.100000000000001" customHeight="1">
      <c r="A31" s="365"/>
      <c r="B31" s="365"/>
      <c r="C31" s="365"/>
      <c r="D31" s="365"/>
      <c r="E31" s="365"/>
      <c r="F31" s="365"/>
      <c r="G31" s="341"/>
    </row>
    <row r="32" spans="1:9" ht="20.100000000000001" customHeight="1">
      <c r="A32" s="365"/>
      <c r="B32" s="365"/>
      <c r="C32" s="365"/>
      <c r="D32" s="365"/>
      <c r="E32" s="365"/>
      <c r="F32" s="365"/>
      <c r="G32" s="341"/>
    </row>
    <row r="33" spans="1:7" ht="20.100000000000001" customHeight="1">
      <c r="A33" s="365"/>
      <c r="B33" s="365"/>
      <c r="C33" s="365"/>
      <c r="D33" s="365"/>
      <c r="E33" s="365"/>
      <c r="F33" s="365"/>
      <c r="G33" s="341"/>
    </row>
    <row r="34" spans="1:7" ht="20.100000000000001" customHeight="1">
      <c r="A34" s="365"/>
      <c r="B34" s="365"/>
      <c r="C34" s="365"/>
      <c r="D34" s="365"/>
      <c r="E34" s="365"/>
      <c r="F34" s="365"/>
      <c r="G34" s="341"/>
    </row>
    <row r="35" spans="1:7" ht="20.100000000000001" customHeight="1">
      <c r="A35" s="366"/>
      <c r="B35" s="366"/>
      <c r="C35" s="367"/>
      <c r="D35" s="367"/>
      <c r="E35" s="367"/>
      <c r="F35" s="366"/>
      <c r="G35" s="341"/>
    </row>
    <row r="36" spans="1:7" ht="20.100000000000001" customHeight="1">
      <c r="A36" s="366"/>
      <c r="B36" s="366"/>
      <c r="C36" s="367"/>
      <c r="D36" s="367"/>
      <c r="E36" s="367"/>
      <c r="F36" s="366"/>
      <c r="G36" s="341"/>
    </row>
    <row r="37" spans="1:7" ht="20.100000000000001" customHeight="1">
      <c r="A37" s="366"/>
      <c r="B37" s="366"/>
      <c r="C37" s="367"/>
      <c r="D37" s="367"/>
      <c r="E37" s="367"/>
      <c r="F37" s="366"/>
    </row>
    <row r="38" spans="1:7" ht="20.100000000000001" customHeight="1">
      <c r="A38" s="366"/>
      <c r="B38" s="366"/>
      <c r="C38" s="367"/>
      <c r="D38" s="367"/>
      <c r="E38" s="367"/>
      <c r="F38" s="366"/>
    </row>
    <row r="39" spans="1:7" ht="20.100000000000001" customHeight="1">
      <c r="A39" s="366"/>
      <c r="B39" s="366"/>
      <c r="C39" s="367"/>
      <c r="D39" s="367"/>
      <c r="E39" s="367"/>
      <c r="F39" s="366"/>
    </row>
    <row r="40" spans="1:7" ht="20.100000000000001" customHeight="1">
      <c r="A40" s="366"/>
      <c r="B40" s="366"/>
      <c r="C40" s="367"/>
      <c r="D40" s="367"/>
      <c r="E40" s="367"/>
      <c r="F40" s="366"/>
    </row>
    <row r="41" spans="1:7" ht="20.100000000000001" customHeight="1">
      <c r="A41" s="366"/>
      <c r="B41" s="366"/>
      <c r="C41" s="367"/>
      <c r="D41" s="367"/>
      <c r="E41" s="367"/>
      <c r="F41" s="366"/>
    </row>
    <row r="42" spans="1:7" ht="20.100000000000001" customHeight="1">
      <c r="A42" s="366"/>
      <c r="B42" s="366"/>
      <c r="C42" s="367"/>
      <c r="D42" s="367"/>
      <c r="E42" s="367"/>
      <c r="F42" s="366"/>
    </row>
    <row r="43" spans="1:7" ht="20.100000000000001" customHeight="1">
      <c r="A43" s="366"/>
      <c r="B43" s="366"/>
      <c r="C43" s="367"/>
      <c r="D43" s="367"/>
      <c r="E43" s="367"/>
      <c r="F43" s="366"/>
    </row>
    <row r="44" spans="1:7" ht="20.100000000000001" customHeight="1">
      <c r="A44" s="366"/>
      <c r="B44" s="366"/>
      <c r="C44" s="367"/>
      <c r="D44" s="367"/>
      <c r="E44" s="367"/>
      <c r="F44" s="366"/>
    </row>
    <row r="45" spans="1:7" ht="20.100000000000001" customHeight="1">
      <c r="A45" s="366"/>
      <c r="B45" s="366"/>
      <c r="C45" s="367"/>
      <c r="D45" s="367"/>
      <c r="E45" s="367"/>
      <c r="F45" s="366"/>
    </row>
    <row r="46" spans="1:7" ht="20.100000000000001" customHeight="1">
      <c r="A46" s="366"/>
      <c r="B46" s="366"/>
      <c r="C46" s="367"/>
      <c r="D46" s="367"/>
      <c r="E46" s="367"/>
      <c r="F46" s="366"/>
    </row>
    <row r="47" spans="1:7" ht="20.100000000000001" customHeight="1">
      <c r="A47" s="366"/>
      <c r="B47" s="366"/>
      <c r="C47" s="367"/>
      <c r="D47" s="367"/>
      <c r="E47" s="367"/>
      <c r="F47" s="366"/>
    </row>
    <row r="48" spans="1:7" ht="14.1" customHeight="1">
      <c r="A48" s="366"/>
      <c r="B48" s="366"/>
      <c r="C48" s="367"/>
      <c r="D48" s="367"/>
      <c r="E48" s="367"/>
      <c r="F48" s="366"/>
    </row>
    <row r="49" spans="1:6" ht="14.1" customHeight="1">
      <c r="A49" s="366"/>
      <c r="B49" s="366"/>
      <c r="C49" s="367"/>
      <c r="D49" s="367"/>
      <c r="E49" s="367"/>
      <c r="F49" s="366"/>
    </row>
    <row r="50" spans="1:6" ht="14.1" customHeight="1">
      <c r="A50" s="366"/>
      <c r="B50" s="366"/>
      <c r="C50" s="367"/>
      <c r="D50" s="367"/>
      <c r="E50" s="367"/>
      <c r="F50" s="366"/>
    </row>
    <row r="51" spans="1:6" ht="14.1" customHeight="1">
      <c r="A51" s="366"/>
      <c r="B51" s="366"/>
      <c r="C51" s="367"/>
      <c r="D51" s="367"/>
      <c r="E51" s="367"/>
      <c r="F51" s="366"/>
    </row>
    <row r="52" spans="1:6" ht="14.1" customHeight="1">
      <c r="A52" s="366"/>
      <c r="B52" s="366"/>
      <c r="C52" s="367"/>
      <c r="D52" s="367"/>
      <c r="E52" s="367"/>
      <c r="F52" s="366"/>
    </row>
    <row r="53" spans="1:6" ht="14.1" customHeight="1">
      <c r="A53" s="366"/>
      <c r="B53" s="366"/>
      <c r="C53" s="367"/>
      <c r="D53" s="367"/>
      <c r="E53" s="367"/>
      <c r="F53" s="366"/>
    </row>
    <row r="54" spans="1:6" ht="14.1" customHeight="1">
      <c r="A54" s="366"/>
      <c r="B54" s="366"/>
      <c r="C54" s="367"/>
      <c r="D54" s="367"/>
      <c r="E54" s="367"/>
      <c r="F54" s="366"/>
    </row>
    <row r="55" spans="1:6" ht="18" customHeight="1">
      <c r="A55" s="366"/>
      <c r="B55" s="366"/>
      <c r="C55" s="367"/>
      <c r="D55" s="367"/>
      <c r="E55" s="367"/>
      <c r="F55" s="366"/>
    </row>
    <row r="56" spans="1:6" ht="18" customHeight="1">
      <c r="A56" s="366"/>
      <c r="B56" s="366"/>
      <c r="C56" s="367"/>
      <c r="D56" s="367"/>
      <c r="E56" s="367"/>
      <c r="F56" s="366"/>
    </row>
    <row r="57" spans="1:6" ht="18" customHeight="1">
      <c r="A57" s="366"/>
      <c r="B57" s="366"/>
      <c r="C57" s="367"/>
      <c r="D57" s="367"/>
      <c r="E57" s="367"/>
      <c r="F57" s="366"/>
    </row>
    <row r="58" spans="1:6" ht="18" customHeight="1">
      <c r="A58" s="366"/>
      <c r="B58" s="366"/>
      <c r="C58" s="367"/>
      <c r="D58" s="367"/>
      <c r="E58" s="367"/>
      <c r="F58" s="366"/>
    </row>
    <row r="59" spans="1:6" ht="18" customHeight="1">
      <c r="A59" s="366"/>
      <c r="B59" s="366"/>
      <c r="C59" s="367"/>
      <c r="D59" s="367"/>
      <c r="E59" s="367"/>
      <c r="F59" s="366"/>
    </row>
    <row r="60" spans="1:6">
      <c r="A60" s="366"/>
      <c r="B60" s="366"/>
      <c r="C60" s="367"/>
      <c r="D60" s="367"/>
      <c r="E60" s="367"/>
      <c r="F60" s="366"/>
    </row>
    <row r="61" spans="1:6">
      <c r="A61" s="366"/>
      <c r="B61" s="366"/>
      <c r="C61" s="367"/>
      <c r="D61" s="367"/>
      <c r="E61" s="367"/>
      <c r="F61" s="366"/>
    </row>
    <row r="62" spans="1:6">
      <c r="A62" s="366"/>
      <c r="B62" s="366"/>
      <c r="C62" s="367"/>
      <c r="D62" s="367"/>
      <c r="E62" s="367"/>
      <c r="F62" s="366"/>
    </row>
    <row r="63" spans="1:6">
      <c r="A63" s="366"/>
      <c r="B63" s="366"/>
      <c r="C63" s="367"/>
      <c r="D63" s="367"/>
      <c r="E63" s="367"/>
      <c r="F63" s="366"/>
    </row>
    <row r="64" spans="1:6">
      <c r="A64" s="366"/>
      <c r="B64" s="366"/>
      <c r="C64" s="367"/>
      <c r="D64" s="367"/>
      <c r="E64" s="367"/>
      <c r="F64" s="366"/>
    </row>
    <row r="65" spans="1:6">
      <c r="A65" s="366"/>
      <c r="B65" s="366"/>
      <c r="C65" s="367"/>
      <c r="D65" s="367"/>
      <c r="E65" s="367"/>
      <c r="F65" s="366"/>
    </row>
    <row r="66" spans="1:6">
      <c r="A66" s="366"/>
      <c r="B66" s="366"/>
      <c r="C66" s="367"/>
      <c r="D66" s="367"/>
      <c r="E66" s="367"/>
      <c r="F66" s="366"/>
    </row>
    <row r="67" spans="1:6">
      <c r="A67" s="366"/>
      <c r="B67" s="366"/>
      <c r="C67" s="367"/>
      <c r="D67" s="367"/>
      <c r="E67" s="367"/>
      <c r="F67" s="366"/>
    </row>
    <row r="68" spans="1:6">
      <c r="A68" s="366"/>
      <c r="B68" s="366"/>
      <c r="C68" s="367"/>
      <c r="D68" s="367"/>
      <c r="E68" s="367"/>
      <c r="F68" s="366"/>
    </row>
    <row r="69" spans="1:6">
      <c r="A69" s="366"/>
      <c r="B69" s="366"/>
      <c r="C69" s="367"/>
      <c r="D69" s="367"/>
      <c r="E69" s="367"/>
      <c r="F69" s="366"/>
    </row>
    <row r="70" spans="1:6">
      <c r="A70" s="366"/>
      <c r="B70" s="366"/>
      <c r="C70" s="367"/>
      <c r="D70" s="367"/>
      <c r="E70" s="367"/>
      <c r="F70" s="366"/>
    </row>
    <row r="71" spans="1:6">
      <c r="A71" s="366"/>
      <c r="B71" s="366"/>
      <c r="C71" s="367"/>
      <c r="D71" s="367"/>
      <c r="E71" s="367"/>
      <c r="F71" s="366"/>
    </row>
    <row r="72" spans="1:6">
      <c r="A72" s="366"/>
      <c r="B72" s="366"/>
      <c r="C72" s="367"/>
      <c r="D72" s="367"/>
      <c r="E72" s="367"/>
      <c r="F72" s="366"/>
    </row>
    <row r="73" spans="1:6">
      <c r="A73" s="366"/>
      <c r="B73" s="366"/>
      <c r="C73" s="367"/>
      <c r="D73" s="367"/>
      <c r="E73" s="367"/>
      <c r="F73" s="366"/>
    </row>
    <row r="74" spans="1:6">
      <c r="A74" s="366"/>
      <c r="B74" s="366"/>
      <c r="C74" s="367"/>
      <c r="D74" s="367"/>
      <c r="E74" s="367"/>
      <c r="F74" s="366"/>
    </row>
    <row r="75" spans="1:6">
      <c r="A75" s="366"/>
      <c r="B75" s="366"/>
      <c r="C75" s="367"/>
      <c r="D75" s="367"/>
      <c r="E75" s="367"/>
      <c r="F75" s="366"/>
    </row>
    <row r="76" spans="1:6">
      <c r="A76" s="366"/>
      <c r="B76" s="366"/>
      <c r="C76" s="367"/>
      <c r="D76" s="367"/>
      <c r="E76" s="367"/>
      <c r="F76" s="366"/>
    </row>
    <row r="77" spans="1:6">
      <c r="A77" s="366"/>
      <c r="B77" s="366"/>
      <c r="C77" s="367"/>
      <c r="D77" s="367"/>
      <c r="E77" s="367"/>
      <c r="F77" s="366"/>
    </row>
    <row r="78" spans="1:6">
      <c r="A78" s="366"/>
      <c r="B78" s="366"/>
      <c r="C78" s="367"/>
      <c r="D78" s="367"/>
      <c r="E78" s="367"/>
      <c r="F78" s="366"/>
    </row>
    <row r="79" spans="1:6">
      <c r="A79" s="366"/>
      <c r="B79" s="366"/>
      <c r="C79" s="367"/>
      <c r="D79" s="367"/>
      <c r="E79" s="367"/>
      <c r="F79" s="366"/>
    </row>
    <row r="80" spans="1:6">
      <c r="A80" s="366"/>
      <c r="B80" s="366"/>
      <c r="C80" s="367"/>
      <c r="D80" s="367"/>
      <c r="E80" s="367"/>
      <c r="F80" s="366"/>
    </row>
    <row r="81" spans="1:6">
      <c r="A81" s="366"/>
      <c r="B81" s="366"/>
      <c r="C81" s="367"/>
      <c r="D81" s="367"/>
      <c r="E81" s="367"/>
      <c r="F81" s="366"/>
    </row>
    <row r="82" spans="1:6">
      <c r="A82" s="366"/>
      <c r="B82" s="366"/>
      <c r="C82" s="367"/>
      <c r="D82" s="367"/>
      <c r="E82" s="367"/>
      <c r="F82" s="366"/>
    </row>
    <row r="83" spans="1:6">
      <c r="A83" s="366"/>
      <c r="B83" s="366"/>
      <c r="C83" s="367"/>
      <c r="D83" s="367"/>
      <c r="E83" s="367"/>
      <c r="F83" s="366"/>
    </row>
    <row r="84" spans="1:6">
      <c r="A84" s="366"/>
      <c r="B84" s="366"/>
      <c r="C84" s="367"/>
      <c r="D84" s="367"/>
      <c r="E84" s="367"/>
      <c r="F84" s="366"/>
    </row>
    <row r="85" spans="1:6">
      <c r="A85" s="366"/>
      <c r="B85" s="366"/>
      <c r="C85" s="367"/>
      <c r="D85" s="367"/>
      <c r="E85" s="367"/>
      <c r="F85" s="366"/>
    </row>
    <row r="86" spans="1:6">
      <c r="A86" s="366"/>
      <c r="B86" s="366"/>
      <c r="C86" s="367"/>
      <c r="D86" s="367"/>
      <c r="E86" s="367"/>
      <c r="F86" s="366"/>
    </row>
    <row r="87" spans="1:6">
      <c r="A87" s="366"/>
      <c r="B87" s="366"/>
      <c r="C87" s="367"/>
      <c r="D87" s="367"/>
      <c r="E87" s="367"/>
      <c r="F87" s="366"/>
    </row>
    <row r="88" spans="1:6">
      <c r="A88" s="366"/>
      <c r="B88" s="366"/>
      <c r="C88" s="367"/>
      <c r="D88" s="367"/>
      <c r="E88" s="367"/>
      <c r="F88" s="366"/>
    </row>
    <row r="89" spans="1:6">
      <c r="A89" s="366"/>
      <c r="B89" s="366"/>
      <c r="C89" s="367"/>
      <c r="D89" s="367"/>
      <c r="E89" s="367"/>
      <c r="F89" s="366"/>
    </row>
    <row r="90" spans="1:6">
      <c r="A90" s="366"/>
      <c r="B90" s="366"/>
      <c r="C90" s="367"/>
      <c r="D90" s="367"/>
      <c r="E90" s="367"/>
      <c r="F90" s="366"/>
    </row>
    <row r="91" spans="1:6">
      <c r="A91" s="366"/>
      <c r="B91" s="366"/>
      <c r="C91" s="367"/>
      <c r="D91" s="367"/>
      <c r="E91" s="367"/>
      <c r="F91" s="366"/>
    </row>
    <row r="92" spans="1:6">
      <c r="A92" s="366"/>
      <c r="B92" s="366"/>
      <c r="C92" s="367"/>
      <c r="D92" s="367"/>
      <c r="E92" s="367"/>
      <c r="F92" s="366"/>
    </row>
    <row r="93" spans="1:6">
      <c r="A93" s="366"/>
      <c r="B93" s="366"/>
      <c r="C93" s="367"/>
      <c r="D93" s="367"/>
      <c r="E93" s="367"/>
      <c r="F93" s="366"/>
    </row>
    <row r="94" spans="1:6">
      <c r="A94" s="366"/>
      <c r="B94" s="366"/>
      <c r="C94" s="367"/>
      <c r="D94" s="367"/>
      <c r="E94" s="367"/>
      <c r="F94" s="366"/>
    </row>
    <row r="95" spans="1:6">
      <c r="A95" s="366"/>
      <c r="B95" s="366"/>
      <c r="C95" s="367"/>
      <c r="D95" s="367"/>
      <c r="E95" s="367"/>
      <c r="F95" s="366"/>
    </row>
    <row r="96" spans="1:6">
      <c r="A96" s="366"/>
      <c r="B96" s="366"/>
      <c r="C96" s="367"/>
      <c r="D96" s="367"/>
      <c r="E96" s="367"/>
      <c r="F96" s="366"/>
    </row>
    <row r="97" spans="1:6">
      <c r="A97" s="366"/>
      <c r="B97" s="366"/>
      <c r="C97" s="367"/>
      <c r="D97" s="367"/>
      <c r="E97" s="367"/>
      <c r="F97" s="366"/>
    </row>
    <row r="98" spans="1:6">
      <c r="A98" s="366"/>
      <c r="B98" s="366"/>
      <c r="C98" s="367"/>
      <c r="D98" s="367"/>
      <c r="E98" s="367"/>
      <c r="F98" s="366"/>
    </row>
    <row r="99" spans="1:6">
      <c r="A99" s="366"/>
      <c r="B99" s="366"/>
      <c r="C99" s="367"/>
      <c r="D99" s="367"/>
      <c r="E99" s="367"/>
      <c r="F99" s="366"/>
    </row>
    <row r="100" spans="1:6">
      <c r="A100" s="366"/>
      <c r="B100" s="366"/>
      <c r="C100" s="367"/>
      <c r="D100" s="367"/>
      <c r="E100" s="367"/>
      <c r="F100" s="366"/>
    </row>
    <row r="101" spans="1:6">
      <c r="A101" s="366"/>
      <c r="B101" s="366"/>
      <c r="C101" s="367"/>
      <c r="D101" s="367"/>
      <c r="E101" s="367"/>
      <c r="F101" s="366"/>
    </row>
    <row r="102" spans="1:6">
      <c r="A102" s="366"/>
      <c r="B102" s="366"/>
      <c r="C102" s="367"/>
      <c r="D102" s="367"/>
      <c r="E102" s="367"/>
      <c r="F102" s="366"/>
    </row>
    <row r="103" spans="1:6">
      <c r="A103" s="366"/>
      <c r="B103" s="366"/>
      <c r="C103" s="367"/>
      <c r="D103" s="367"/>
      <c r="E103" s="367"/>
      <c r="F103" s="366"/>
    </row>
    <row r="104" spans="1:6">
      <c r="A104" s="366"/>
      <c r="B104" s="366"/>
      <c r="C104" s="367"/>
      <c r="D104" s="367"/>
      <c r="E104" s="367"/>
      <c r="F104" s="366"/>
    </row>
    <row r="105" spans="1:6">
      <c r="A105" s="366"/>
      <c r="B105" s="366"/>
      <c r="C105" s="367"/>
      <c r="D105" s="367"/>
      <c r="E105" s="367"/>
      <c r="F105" s="366"/>
    </row>
    <row r="106" spans="1:6">
      <c r="A106" s="366"/>
      <c r="B106" s="366"/>
      <c r="C106" s="367"/>
      <c r="D106" s="367"/>
      <c r="E106" s="367"/>
      <c r="F106" s="366"/>
    </row>
    <row r="107" spans="1:6">
      <c r="A107" s="366"/>
      <c r="B107" s="366"/>
      <c r="C107" s="367"/>
      <c r="D107" s="367"/>
      <c r="E107" s="367"/>
      <c r="F107" s="366"/>
    </row>
    <row r="108" spans="1:6">
      <c r="A108" s="366"/>
      <c r="B108" s="366"/>
      <c r="C108" s="367"/>
      <c r="D108" s="367"/>
      <c r="E108" s="367"/>
      <c r="F108" s="366"/>
    </row>
    <row r="109" spans="1:6">
      <c r="A109" s="366"/>
      <c r="B109" s="366"/>
      <c r="C109" s="367"/>
      <c r="D109" s="367"/>
      <c r="E109" s="367"/>
      <c r="F109" s="366"/>
    </row>
    <row r="110" spans="1:6">
      <c r="A110" s="366"/>
      <c r="B110" s="366"/>
      <c r="C110" s="367"/>
      <c r="D110" s="367"/>
      <c r="E110" s="367"/>
      <c r="F110" s="366"/>
    </row>
    <row r="111" spans="1:6">
      <c r="A111" s="366"/>
      <c r="B111" s="366"/>
      <c r="C111" s="367"/>
      <c r="D111" s="367"/>
      <c r="E111" s="367"/>
      <c r="F111" s="366"/>
    </row>
    <row r="112" spans="1:6">
      <c r="A112" s="366"/>
      <c r="B112" s="366"/>
      <c r="C112" s="367"/>
      <c r="D112" s="367"/>
      <c r="E112" s="367"/>
      <c r="F112" s="366"/>
    </row>
    <row r="113" spans="1:6">
      <c r="A113" s="366"/>
      <c r="B113" s="366"/>
      <c r="C113" s="367"/>
      <c r="D113" s="367"/>
      <c r="E113" s="367"/>
      <c r="F113" s="366"/>
    </row>
    <row r="114" spans="1:6">
      <c r="A114" s="366"/>
      <c r="B114" s="366"/>
      <c r="C114" s="367"/>
      <c r="D114" s="367"/>
      <c r="E114" s="367"/>
      <c r="F114" s="366"/>
    </row>
    <row r="115" spans="1:6">
      <c r="A115" s="366"/>
      <c r="B115" s="366"/>
      <c r="C115" s="367"/>
      <c r="D115" s="367"/>
      <c r="E115" s="367"/>
      <c r="F115" s="366"/>
    </row>
    <row r="116" spans="1:6">
      <c r="A116" s="366"/>
      <c r="B116" s="366"/>
      <c r="C116" s="367"/>
      <c r="D116" s="367"/>
      <c r="E116" s="367"/>
      <c r="F116" s="366"/>
    </row>
    <row r="117" spans="1:6">
      <c r="A117" s="366"/>
      <c r="B117" s="366"/>
      <c r="C117" s="367"/>
      <c r="D117" s="367"/>
      <c r="E117" s="367"/>
      <c r="F117" s="366"/>
    </row>
    <row r="118" spans="1:6">
      <c r="A118" s="366"/>
      <c r="B118" s="366"/>
      <c r="C118" s="367"/>
      <c r="D118" s="367"/>
      <c r="E118" s="367"/>
      <c r="F118" s="366"/>
    </row>
    <row r="119" spans="1:6">
      <c r="A119" s="366"/>
      <c r="B119" s="366"/>
      <c r="C119" s="367"/>
      <c r="D119" s="367"/>
      <c r="E119" s="367"/>
      <c r="F119" s="366"/>
    </row>
    <row r="120" spans="1:6">
      <c r="A120" s="366"/>
      <c r="B120" s="366"/>
      <c r="C120" s="367"/>
      <c r="D120" s="367"/>
      <c r="E120" s="367"/>
      <c r="F120" s="366"/>
    </row>
    <row r="121" spans="1:6">
      <c r="A121" s="366"/>
      <c r="B121" s="366"/>
      <c r="C121" s="367"/>
      <c r="D121" s="367"/>
      <c r="E121" s="367"/>
      <c r="F121" s="366"/>
    </row>
    <row r="122" spans="1:6">
      <c r="A122" s="366"/>
      <c r="B122" s="366"/>
      <c r="C122" s="367"/>
      <c r="D122" s="367"/>
      <c r="E122" s="367"/>
      <c r="F122" s="366"/>
    </row>
    <row r="123" spans="1:6">
      <c r="A123" s="366"/>
      <c r="B123" s="366"/>
      <c r="C123" s="367"/>
      <c r="D123" s="367"/>
      <c r="E123" s="367"/>
      <c r="F123" s="366"/>
    </row>
    <row r="124" spans="1:6">
      <c r="A124" s="366"/>
      <c r="B124" s="366"/>
      <c r="C124" s="367"/>
      <c r="D124" s="367"/>
      <c r="E124" s="367"/>
      <c r="F124" s="366"/>
    </row>
    <row r="125" spans="1:6">
      <c r="A125" s="366"/>
      <c r="B125" s="366"/>
      <c r="C125" s="367"/>
      <c r="D125" s="367"/>
      <c r="E125" s="367"/>
      <c r="F125" s="366"/>
    </row>
    <row r="126" spans="1:6">
      <c r="A126" s="366"/>
      <c r="B126" s="366"/>
      <c r="C126" s="367"/>
      <c r="D126" s="367"/>
      <c r="E126" s="367"/>
      <c r="F126" s="366"/>
    </row>
    <row r="127" spans="1:6">
      <c r="A127" s="366"/>
      <c r="B127" s="366"/>
      <c r="C127" s="367"/>
      <c r="D127" s="367"/>
      <c r="E127" s="367"/>
      <c r="F127" s="366"/>
    </row>
    <row r="128" spans="1:6">
      <c r="A128" s="366"/>
      <c r="B128" s="366"/>
      <c r="C128" s="367"/>
      <c r="D128" s="367"/>
      <c r="E128" s="367"/>
      <c r="F128" s="366"/>
    </row>
    <row r="129" spans="1:6">
      <c r="A129" s="366"/>
      <c r="B129" s="366"/>
      <c r="C129" s="367"/>
      <c r="D129" s="367"/>
      <c r="E129" s="367"/>
      <c r="F129" s="366"/>
    </row>
    <row r="130" spans="1:6">
      <c r="A130" s="366"/>
      <c r="B130" s="366"/>
      <c r="C130" s="367"/>
      <c r="D130" s="367"/>
      <c r="E130" s="367"/>
      <c r="F130" s="366"/>
    </row>
    <row r="131" spans="1:6">
      <c r="A131" s="366"/>
      <c r="B131" s="366"/>
      <c r="C131" s="367"/>
      <c r="D131" s="367"/>
      <c r="E131" s="367"/>
      <c r="F131" s="366"/>
    </row>
    <row r="132" spans="1:6">
      <c r="A132" s="366"/>
      <c r="B132" s="366"/>
      <c r="C132" s="367"/>
      <c r="D132" s="367"/>
      <c r="E132" s="367"/>
      <c r="F132" s="366"/>
    </row>
    <row r="133" spans="1:6">
      <c r="A133" s="366"/>
      <c r="B133" s="366"/>
      <c r="C133" s="367"/>
      <c r="D133" s="367"/>
      <c r="E133" s="367"/>
      <c r="F133" s="366"/>
    </row>
    <row r="134" spans="1:6">
      <c r="A134" s="366"/>
      <c r="B134" s="366"/>
      <c r="C134" s="367"/>
      <c r="D134" s="367"/>
      <c r="E134" s="367"/>
      <c r="F134" s="366"/>
    </row>
    <row r="135" spans="1:6">
      <c r="A135" s="366"/>
      <c r="B135" s="366"/>
      <c r="C135" s="367"/>
      <c r="D135" s="367"/>
      <c r="E135" s="367"/>
      <c r="F135" s="366"/>
    </row>
    <row r="136" spans="1:6">
      <c r="A136" s="366"/>
      <c r="B136" s="366"/>
      <c r="C136" s="367"/>
      <c r="D136" s="367"/>
      <c r="E136" s="367"/>
      <c r="F136" s="366"/>
    </row>
    <row r="137" spans="1:6">
      <c r="A137" s="366"/>
      <c r="B137" s="366"/>
      <c r="C137" s="367"/>
      <c r="D137" s="367"/>
      <c r="E137" s="367"/>
      <c r="F137" s="366"/>
    </row>
    <row r="138" spans="1:6">
      <c r="A138" s="366"/>
      <c r="B138" s="366"/>
      <c r="C138" s="367"/>
      <c r="D138" s="367"/>
      <c r="E138" s="367"/>
      <c r="F138" s="366"/>
    </row>
    <row r="139" spans="1:6">
      <c r="A139" s="366"/>
      <c r="B139" s="366"/>
      <c r="C139" s="367"/>
      <c r="D139" s="367"/>
      <c r="E139" s="367"/>
      <c r="F139" s="366"/>
    </row>
    <row r="140" spans="1:6">
      <c r="A140" s="366"/>
      <c r="B140" s="366"/>
      <c r="C140" s="367"/>
      <c r="D140" s="367"/>
      <c r="E140" s="367"/>
      <c r="F140" s="366"/>
    </row>
    <row r="141" spans="1:6">
      <c r="A141" s="366"/>
      <c r="B141" s="366"/>
      <c r="C141" s="367"/>
      <c r="D141" s="367"/>
      <c r="E141" s="367"/>
      <c r="F141" s="366"/>
    </row>
    <row r="142" spans="1:6">
      <c r="A142" s="366"/>
      <c r="B142" s="366"/>
      <c r="C142" s="367"/>
      <c r="D142" s="367"/>
      <c r="E142" s="367"/>
      <c r="F142" s="366"/>
    </row>
    <row r="143" spans="1:6">
      <c r="A143" s="366"/>
      <c r="B143" s="366"/>
      <c r="C143" s="367"/>
      <c r="D143" s="367"/>
      <c r="E143" s="367"/>
      <c r="F143" s="366"/>
    </row>
    <row r="144" spans="1:6">
      <c r="A144" s="366"/>
      <c r="B144" s="366"/>
      <c r="C144" s="367"/>
      <c r="D144" s="367"/>
      <c r="E144" s="367"/>
      <c r="F144" s="366"/>
    </row>
    <row r="145" spans="1:6">
      <c r="A145" s="366"/>
      <c r="B145" s="366"/>
      <c r="C145" s="367"/>
      <c r="D145" s="367"/>
      <c r="E145" s="367"/>
      <c r="F145" s="366"/>
    </row>
    <row r="146" spans="1:6">
      <c r="A146" s="366"/>
      <c r="B146" s="366"/>
      <c r="C146" s="367"/>
      <c r="D146" s="367"/>
      <c r="E146" s="367"/>
      <c r="F146" s="366"/>
    </row>
    <row r="147" spans="1:6">
      <c r="A147" s="366"/>
      <c r="B147" s="366"/>
      <c r="C147" s="367"/>
      <c r="D147" s="367"/>
      <c r="E147" s="367"/>
      <c r="F147" s="366"/>
    </row>
    <row r="148" spans="1:6">
      <c r="A148" s="366"/>
      <c r="B148" s="366"/>
      <c r="C148" s="367"/>
      <c r="D148" s="367"/>
      <c r="E148" s="367"/>
      <c r="F148" s="366"/>
    </row>
    <row r="149" spans="1:6">
      <c r="A149" s="366"/>
      <c r="B149" s="366"/>
      <c r="C149" s="367"/>
      <c r="D149" s="367"/>
      <c r="E149" s="367"/>
      <c r="F149" s="366"/>
    </row>
    <row r="150" spans="1:6" ht="18.75">
      <c r="A150" s="366"/>
      <c r="B150" s="366"/>
      <c r="C150" s="367"/>
      <c r="D150" s="367"/>
      <c r="E150" s="367"/>
      <c r="F150" s="368"/>
    </row>
    <row r="151" spans="1:6" ht="18.75">
      <c r="A151" s="368"/>
      <c r="B151" s="368"/>
      <c r="C151" s="369"/>
      <c r="D151" s="369"/>
      <c r="E151" s="369"/>
      <c r="F151" s="368"/>
    </row>
    <row r="152" spans="1:6" ht="18.75">
      <c r="A152" s="368"/>
      <c r="B152" s="368"/>
      <c r="C152" s="369"/>
      <c r="D152" s="369"/>
      <c r="E152" s="369"/>
      <c r="F152" s="368"/>
    </row>
    <row r="153" spans="1:6">
      <c r="C153" s="369"/>
      <c r="D153" s="369"/>
      <c r="E153" s="369"/>
    </row>
    <row r="154" spans="1:6">
      <c r="C154" s="369"/>
      <c r="D154" s="369"/>
      <c r="E154" s="369"/>
    </row>
    <row r="155" spans="1:6">
      <c r="C155" s="369"/>
      <c r="D155" s="369"/>
      <c r="E155" s="369"/>
    </row>
    <row r="156" spans="1:6">
      <c r="C156" s="369"/>
      <c r="D156" s="369"/>
      <c r="E156" s="369"/>
    </row>
    <row r="157" spans="1:6">
      <c r="C157" s="369"/>
      <c r="D157" s="369"/>
      <c r="E157" s="369"/>
    </row>
    <row r="158" spans="1:6">
      <c r="C158" s="369"/>
      <c r="D158" s="369"/>
      <c r="E158" s="369"/>
    </row>
    <row r="159" spans="1:6">
      <c r="C159" s="369"/>
      <c r="D159" s="369"/>
      <c r="E159" s="369"/>
    </row>
    <row r="160" spans="1:6">
      <c r="C160" s="369"/>
      <c r="D160" s="369"/>
      <c r="E160" s="369"/>
    </row>
    <row r="161" spans="3:5">
      <c r="C161" s="369"/>
      <c r="D161" s="369"/>
      <c r="E161" s="369"/>
    </row>
    <row r="162" spans="3:5">
      <c r="C162" s="369"/>
      <c r="D162" s="369"/>
      <c r="E162" s="369"/>
    </row>
    <row r="163" spans="3:5">
      <c r="C163" s="369"/>
      <c r="D163" s="369"/>
      <c r="E163" s="369"/>
    </row>
    <row r="164" spans="3:5">
      <c r="C164" s="369"/>
      <c r="D164" s="369"/>
      <c r="E164" s="369"/>
    </row>
    <row r="165" spans="3:5">
      <c r="C165" s="369"/>
      <c r="D165" s="369"/>
      <c r="E165" s="369"/>
    </row>
    <row r="166" spans="3:5">
      <c r="C166" s="369"/>
      <c r="D166" s="369"/>
      <c r="E166" s="369"/>
    </row>
    <row r="167" spans="3:5">
      <c r="C167" s="369"/>
      <c r="D167" s="369"/>
      <c r="E167" s="369"/>
    </row>
    <row r="168" spans="3:5">
      <c r="C168" s="369"/>
      <c r="D168" s="369"/>
      <c r="E168" s="369"/>
    </row>
    <row r="169" spans="3:5">
      <c r="C169" s="369"/>
      <c r="D169" s="369"/>
      <c r="E169" s="369"/>
    </row>
    <row r="170" spans="3:5">
      <c r="C170" s="369"/>
      <c r="D170" s="369"/>
      <c r="E170" s="369"/>
    </row>
    <row r="171" spans="3:5">
      <c r="C171" s="369"/>
      <c r="D171" s="369"/>
      <c r="E171" s="369"/>
    </row>
    <row r="172" spans="3:5">
      <c r="C172" s="369"/>
      <c r="D172" s="369"/>
      <c r="E172" s="369"/>
    </row>
    <row r="173" spans="3:5">
      <c r="C173" s="369"/>
      <c r="D173" s="369"/>
      <c r="E173" s="369"/>
    </row>
    <row r="174" spans="3:5">
      <c r="C174" s="369"/>
      <c r="D174" s="369"/>
      <c r="E174" s="369"/>
    </row>
    <row r="175" spans="3:5">
      <c r="C175" s="369"/>
      <c r="D175" s="369"/>
      <c r="E175" s="369"/>
    </row>
    <row r="176" spans="3:5">
      <c r="C176" s="369"/>
      <c r="D176" s="369"/>
      <c r="E176" s="369"/>
    </row>
    <row r="177" spans="3:5">
      <c r="C177" s="369"/>
      <c r="D177" s="369"/>
      <c r="E177" s="369"/>
    </row>
    <row r="178" spans="3:5">
      <c r="C178" s="369"/>
      <c r="D178" s="369"/>
      <c r="E178" s="369"/>
    </row>
    <row r="179" spans="3:5">
      <c r="C179" s="369"/>
      <c r="D179" s="369"/>
      <c r="E179" s="369"/>
    </row>
    <row r="180" spans="3:5">
      <c r="C180" s="369"/>
      <c r="D180" s="369"/>
      <c r="E180" s="369"/>
    </row>
    <row r="181" spans="3:5">
      <c r="C181" s="369"/>
      <c r="D181" s="369"/>
      <c r="E181" s="369"/>
    </row>
    <row r="182" spans="3:5">
      <c r="C182" s="369"/>
      <c r="D182" s="369"/>
      <c r="E182" s="369"/>
    </row>
    <row r="183" spans="3:5">
      <c r="C183" s="369"/>
      <c r="D183" s="369"/>
      <c r="E183" s="369"/>
    </row>
    <row r="184" spans="3:5">
      <c r="C184" s="369"/>
      <c r="D184" s="369"/>
      <c r="E184" s="369"/>
    </row>
    <row r="185" spans="3:5">
      <c r="C185" s="369"/>
      <c r="D185" s="369"/>
      <c r="E185" s="369"/>
    </row>
    <row r="186" spans="3:5">
      <c r="C186" s="369"/>
      <c r="D186" s="369"/>
      <c r="E186" s="369"/>
    </row>
    <row r="187" spans="3:5">
      <c r="C187" s="369"/>
      <c r="D187" s="369"/>
      <c r="E187" s="369"/>
    </row>
    <row r="188" spans="3:5">
      <c r="C188" s="369"/>
      <c r="D188" s="369"/>
      <c r="E188" s="369"/>
    </row>
    <row r="189" spans="3:5">
      <c r="C189" s="369"/>
      <c r="D189" s="369"/>
      <c r="E189" s="369"/>
    </row>
    <row r="190" spans="3:5">
      <c r="C190" s="369"/>
      <c r="D190" s="369"/>
      <c r="E190" s="369"/>
    </row>
    <row r="191" spans="3:5">
      <c r="C191" s="369"/>
      <c r="D191" s="369"/>
      <c r="E191" s="369"/>
    </row>
    <row r="192" spans="3:5">
      <c r="C192" s="369"/>
      <c r="D192" s="369"/>
      <c r="E192" s="369"/>
    </row>
    <row r="193" spans="3:5">
      <c r="C193" s="369"/>
      <c r="D193" s="369"/>
      <c r="E193" s="369"/>
    </row>
    <row r="194" spans="3:5">
      <c r="C194" s="369"/>
      <c r="D194" s="369"/>
      <c r="E194" s="369"/>
    </row>
    <row r="195" spans="3:5">
      <c r="C195" s="369"/>
      <c r="D195" s="369"/>
      <c r="E195" s="369"/>
    </row>
    <row r="196" spans="3:5">
      <c r="C196" s="369"/>
      <c r="D196" s="369"/>
      <c r="E196" s="369"/>
    </row>
    <row r="197" spans="3:5">
      <c r="C197" s="369"/>
      <c r="D197" s="369"/>
      <c r="E197" s="369"/>
    </row>
    <row r="198" spans="3:5">
      <c r="C198" s="369"/>
      <c r="D198" s="369"/>
      <c r="E198" s="369"/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B18" sqref="B18"/>
    </sheetView>
  </sheetViews>
  <sheetFormatPr defaultColWidth="10.42578125" defaultRowHeight="12.75"/>
  <cols>
    <col min="1" max="1" width="31.5703125" style="370" customWidth="1"/>
    <col min="2" max="2" width="9.5703125" style="370" customWidth="1"/>
    <col min="3" max="3" width="10.42578125" style="370" customWidth="1"/>
    <col min="4" max="4" width="12.85546875" style="370" customWidth="1"/>
    <col min="5" max="5" width="12.42578125" style="370" customWidth="1"/>
    <col min="6" max="6" width="12.5703125" style="370" customWidth="1"/>
    <col min="7" max="16384" width="10.42578125" style="370"/>
  </cols>
  <sheetData>
    <row r="1" spans="1:6" ht="20.100000000000001" customHeight="1">
      <c r="A1" s="339" t="s">
        <v>343</v>
      </c>
      <c r="B1" s="340"/>
      <c r="C1" s="340"/>
      <c r="D1" s="340"/>
      <c r="E1" s="340"/>
      <c r="F1" s="340"/>
    </row>
    <row r="2" spans="1:6" ht="20.100000000000001" customHeight="1">
      <c r="A2" s="344"/>
      <c r="B2" s="344"/>
      <c r="C2" s="344"/>
      <c r="D2" s="344"/>
      <c r="E2" s="344"/>
      <c r="F2" s="344"/>
    </row>
    <row r="3" spans="1:6" ht="20.100000000000001" customHeight="1">
      <c r="A3" s="346"/>
      <c r="B3" s="346"/>
      <c r="C3" s="346"/>
      <c r="D3" s="346"/>
      <c r="E3" s="346"/>
      <c r="F3" s="347"/>
    </row>
    <row r="4" spans="1:6" ht="16.350000000000001" customHeight="1">
      <c r="A4" s="348"/>
      <c r="B4" s="349" t="s">
        <v>70</v>
      </c>
      <c r="C4" s="349" t="s">
        <v>70</v>
      </c>
      <c r="D4" s="349" t="s">
        <v>330</v>
      </c>
      <c r="E4" s="349" t="s">
        <v>330</v>
      </c>
      <c r="F4" s="349" t="s">
        <v>266</v>
      </c>
    </row>
    <row r="5" spans="1:6" ht="16.350000000000001" customHeight="1">
      <c r="A5" s="350"/>
      <c r="B5" s="351" t="s">
        <v>74</v>
      </c>
      <c r="C5" s="351" t="s">
        <v>23</v>
      </c>
      <c r="D5" s="351" t="s">
        <v>267</v>
      </c>
      <c r="E5" s="351" t="s">
        <v>267</v>
      </c>
      <c r="F5" s="351" t="s">
        <v>267</v>
      </c>
    </row>
    <row r="6" spans="1:6" ht="16.350000000000001" customHeight="1">
      <c r="A6" s="350"/>
      <c r="B6" s="352" t="s">
        <v>75</v>
      </c>
      <c r="C6" s="352" t="s">
        <v>75</v>
      </c>
      <c r="D6" s="352" t="s">
        <v>129</v>
      </c>
      <c r="E6" s="352" t="s">
        <v>211</v>
      </c>
      <c r="F6" s="352" t="s">
        <v>211</v>
      </c>
    </row>
    <row r="7" spans="1:6" ht="16.350000000000001" customHeight="1">
      <c r="A7" s="350"/>
      <c r="B7" s="353">
        <v>2023</v>
      </c>
      <c r="C7" s="353">
        <v>2023</v>
      </c>
      <c r="D7" s="353" t="s">
        <v>331</v>
      </c>
      <c r="E7" s="353" t="s">
        <v>323</v>
      </c>
      <c r="F7" s="353" t="s">
        <v>323</v>
      </c>
    </row>
    <row r="8" spans="1:6" ht="9" customHeight="1">
      <c r="A8" s="350"/>
      <c r="B8" s="371"/>
      <c r="C8" s="371"/>
      <c r="D8" s="372"/>
      <c r="E8" s="372"/>
      <c r="F8" s="373"/>
    </row>
    <row r="9" spans="1:6" ht="20.100000000000001" customHeight="1">
      <c r="A9" s="354" t="s">
        <v>344</v>
      </c>
      <c r="B9" s="374">
        <v>189860.21114259644</v>
      </c>
      <c r="C9" s="374">
        <v>2062346.3498043269</v>
      </c>
      <c r="D9" s="375">
        <v>103.02287290877727</v>
      </c>
      <c r="E9" s="375">
        <v>107.6616230790777</v>
      </c>
      <c r="F9" s="375">
        <v>112.88842047338619</v>
      </c>
    </row>
    <row r="10" spans="1:6" ht="20.100000000000001" customHeight="1">
      <c r="A10" s="357" t="s">
        <v>333</v>
      </c>
      <c r="B10" s="355"/>
      <c r="C10" s="355"/>
      <c r="D10" s="356"/>
      <c r="E10" s="356"/>
      <c r="F10" s="356"/>
    </row>
    <row r="11" spans="1:6" ht="20.100000000000001" customHeight="1">
      <c r="A11" s="358" t="s">
        <v>334</v>
      </c>
      <c r="B11" s="359">
        <v>185935.77754358196</v>
      </c>
      <c r="C11" s="359">
        <v>2021714.6115852713</v>
      </c>
      <c r="D11" s="360">
        <v>102.9070017454998</v>
      </c>
      <c r="E11" s="360">
        <v>107.63769577425568</v>
      </c>
      <c r="F11" s="360">
        <v>113.10722645588432</v>
      </c>
    </row>
    <row r="12" spans="1:6" ht="20.100000000000001" customHeight="1">
      <c r="A12" s="358" t="s">
        <v>335</v>
      </c>
      <c r="B12" s="359">
        <v>3924.4335990144614</v>
      </c>
      <c r="C12" s="359">
        <v>40631.738219055798</v>
      </c>
      <c r="D12" s="360">
        <v>108.82864019303928</v>
      </c>
      <c r="E12" s="360">
        <v>108.80759661007089</v>
      </c>
      <c r="F12" s="360">
        <v>102.97642494447584</v>
      </c>
    </row>
    <row r="13" spans="1:6" ht="20.100000000000001" customHeight="1">
      <c r="A13" s="357" t="s">
        <v>336</v>
      </c>
      <c r="B13" s="355"/>
      <c r="C13" s="355"/>
      <c r="D13" s="356"/>
      <c r="E13" s="356"/>
      <c r="F13" s="356"/>
    </row>
    <row r="14" spans="1:6" ht="20.100000000000001" customHeight="1">
      <c r="A14" s="358" t="s">
        <v>337</v>
      </c>
      <c r="B14" s="359">
        <v>389.9</v>
      </c>
      <c r="C14" s="359">
        <v>4104.6269999999995</v>
      </c>
      <c r="D14" s="360">
        <v>127.03346398329242</v>
      </c>
      <c r="E14" s="360">
        <v>87.109025915996412</v>
      </c>
      <c r="F14" s="360">
        <v>77.618603683673058</v>
      </c>
    </row>
    <row r="15" spans="1:6" ht="20.100000000000001" customHeight="1">
      <c r="A15" s="358" t="s">
        <v>338</v>
      </c>
      <c r="B15" s="376">
        <v>10323.0835944593</v>
      </c>
      <c r="C15" s="376">
        <v>108599.55</v>
      </c>
      <c r="D15" s="377">
        <v>101.90006346209502</v>
      </c>
      <c r="E15" s="377">
        <v>102.33180808944704</v>
      </c>
      <c r="F15" s="377">
        <v>109.94251100902082</v>
      </c>
    </row>
    <row r="16" spans="1:6" ht="20.100000000000001" customHeight="1">
      <c r="A16" s="358" t="s">
        <v>339</v>
      </c>
      <c r="B16" s="359">
        <v>37738.951594172817</v>
      </c>
      <c r="C16" s="359">
        <v>431418.92968679825</v>
      </c>
      <c r="D16" s="360">
        <v>102.66471187510848</v>
      </c>
      <c r="E16" s="360">
        <v>109.7</v>
      </c>
      <c r="F16" s="360">
        <v>118.54596857707679</v>
      </c>
    </row>
    <row r="17" spans="1:6" ht="20.100000000000001" customHeight="1">
      <c r="A17" s="358" t="s">
        <v>340</v>
      </c>
      <c r="B17" s="359">
        <v>141375.23403126083</v>
      </c>
      <c r="C17" s="359">
        <v>1517930.296328505</v>
      </c>
      <c r="D17" s="360">
        <v>103.1476991424432</v>
      </c>
      <c r="E17" s="360">
        <v>107.60000000000001</v>
      </c>
      <c r="F17" s="360">
        <v>111.72430692837763</v>
      </c>
    </row>
    <row r="18" spans="1:6" ht="20.100000000000001" customHeight="1">
      <c r="A18" s="358" t="s">
        <v>341</v>
      </c>
      <c r="B18" s="359">
        <v>33.041922703492503</v>
      </c>
      <c r="C18" s="359">
        <v>292.94795490834252</v>
      </c>
      <c r="D18" s="360">
        <v>105</v>
      </c>
      <c r="E18" s="360">
        <v>150.35379412372251</v>
      </c>
      <c r="F18" s="360">
        <v>113.629450428749</v>
      </c>
    </row>
    <row r="19" spans="1:6" ht="20.100000000000001" customHeight="1">
      <c r="A19" s="358"/>
      <c r="B19" s="362"/>
      <c r="C19" s="362"/>
      <c r="D19" s="363"/>
      <c r="E19" s="363"/>
      <c r="F19" s="363"/>
    </row>
    <row r="20" spans="1:6" ht="20.100000000000001" customHeight="1">
      <c r="A20" s="354" t="s">
        <v>345</v>
      </c>
      <c r="B20" s="374">
        <v>43074.931103814699</v>
      </c>
      <c r="C20" s="374">
        <v>442397.12816766353</v>
      </c>
      <c r="D20" s="375">
        <v>103.8565464465989</v>
      </c>
      <c r="E20" s="375">
        <v>108.79168564179741</v>
      </c>
      <c r="F20" s="375">
        <v>110.4647851102077</v>
      </c>
    </row>
    <row r="21" spans="1:6" ht="20.100000000000001" customHeight="1">
      <c r="A21" s="357" t="s">
        <v>333</v>
      </c>
      <c r="B21" s="355"/>
      <c r="C21" s="355"/>
      <c r="D21" s="356"/>
      <c r="E21" s="356"/>
      <c r="F21" s="356"/>
    </row>
    <row r="22" spans="1:6" ht="20.100000000000001" customHeight="1">
      <c r="A22" s="358" t="s">
        <v>334</v>
      </c>
      <c r="B22" s="359">
        <v>26571.923324384461</v>
      </c>
      <c r="C22" s="359">
        <v>277895.37095698423</v>
      </c>
      <c r="D22" s="360">
        <v>101.74201089309416</v>
      </c>
      <c r="E22" s="360">
        <v>107.05914014030751</v>
      </c>
      <c r="F22" s="360">
        <v>113.45268492354606</v>
      </c>
    </row>
    <row r="23" spans="1:6" ht="20.100000000000001" customHeight="1">
      <c r="A23" s="358" t="s">
        <v>335</v>
      </c>
      <c r="B23" s="359">
        <v>16503.007779430238</v>
      </c>
      <c r="C23" s="359">
        <v>164501.70000000001</v>
      </c>
      <c r="D23" s="360">
        <v>107.45230307075413</v>
      </c>
      <c r="E23" s="360">
        <v>111.70228783777458</v>
      </c>
      <c r="F23" s="360">
        <v>105.7595469990962</v>
      </c>
    </row>
    <row r="24" spans="1:6" ht="20.100000000000001" customHeight="1">
      <c r="A24" s="357" t="s">
        <v>336</v>
      </c>
      <c r="B24" s="355"/>
      <c r="C24" s="355"/>
      <c r="D24" s="356"/>
      <c r="E24" s="356"/>
      <c r="F24" s="356"/>
    </row>
    <row r="25" spans="1:6" ht="20.100000000000001" customHeight="1">
      <c r="A25" s="358" t="s">
        <v>337</v>
      </c>
      <c r="B25" s="359">
        <v>306.92700000000002</v>
      </c>
      <c r="C25" s="359">
        <v>3325.0970000000002</v>
      </c>
      <c r="D25" s="360">
        <v>100.14879058703761</v>
      </c>
      <c r="E25" s="360">
        <v>81.309473349581438</v>
      </c>
      <c r="F25" s="360">
        <v>79.240103616817976</v>
      </c>
    </row>
    <row r="26" spans="1:6" ht="20.100000000000001" customHeight="1">
      <c r="A26" s="358" t="s">
        <v>338</v>
      </c>
      <c r="B26" s="376">
        <v>22932.176282143093</v>
      </c>
      <c r="C26" s="376">
        <v>232870.6143977571</v>
      </c>
      <c r="D26" s="377">
        <v>105.178343990835</v>
      </c>
      <c r="E26" s="377">
        <v>108.78708136609102</v>
      </c>
      <c r="F26" s="377">
        <v>108.50472721597528</v>
      </c>
    </row>
    <row r="27" spans="1:6" ht="20.100000000000001" customHeight="1">
      <c r="A27" s="358" t="s">
        <v>339</v>
      </c>
      <c r="B27" s="359">
        <v>9089.7961358227549</v>
      </c>
      <c r="C27" s="359">
        <v>96889.335676457253</v>
      </c>
      <c r="D27" s="360">
        <v>102.75634222165505</v>
      </c>
      <c r="E27" s="360">
        <v>109.40548908822474</v>
      </c>
      <c r="F27" s="360">
        <v>114.90273762069494</v>
      </c>
    </row>
    <row r="28" spans="1:6" ht="20.100000000000001" customHeight="1">
      <c r="A28" s="358" t="s">
        <v>340</v>
      </c>
      <c r="B28" s="359">
        <v>10056.482491014853</v>
      </c>
      <c r="C28" s="359">
        <v>101928.1970919148</v>
      </c>
      <c r="D28" s="360">
        <v>102.02575594633332</v>
      </c>
      <c r="E28" s="360">
        <v>108.3</v>
      </c>
      <c r="F28" s="360">
        <v>110.94151412172435</v>
      </c>
    </row>
    <row r="29" spans="1:6" ht="20.100000000000001" customHeight="1">
      <c r="A29" s="358" t="s">
        <v>341</v>
      </c>
      <c r="B29" s="359">
        <v>689.54919483399715</v>
      </c>
      <c r="C29" s="359">
        <v>7383.8840015343085</v>
      </c>
      <c r="D29" s="360">
        <v>104</v>
      </c>
      <c r="E29" s="360">
        <v>127.10927341203848</v>
      </c>
      <c r="F29" s="360">
        <v>134.882184171478</v>
      </c>
    </row>
    <row r="30" spans="1:6" ht="20.100000000000001" customHeight="1">
      <c r="A30" s="366"/>
      <c r="B30" s="366"/>
      <c r="C30" s="367"/>
      <c r="D30" s="367"/>
      <c r="E30" s="367"/>
      <c r="F30" s="366"/>
    </row>
    <row r="31" spans="1:6" ht="20.100000000000001" customHeight="1">
      <c r="A31" s="366"/>
      <c r="B31" s="366"/>
      <c r="C31" s="367"/>
      <c r="D31" s="367"/>
      <c r="E31" s="367"/>
      <c r="F31" s="366"/>
    </row>
    <row r="32" spans="1:6" ht="20.100000000000001" customHeight="1">
      <c r="A32" s="366"/>
      <c r="B32" s="366"/>
      <c r="C32" s="367"/>
      <c r="D32" s="367"/>
      <c r="E32" s="367"/>
      <c r="F32" s="366"/>
    </row>
    <row r="33" spans="1:6" ht="20.100000000000001" customHeight="1">
      <c r="A33" s="366"/>
      <c r="B33" s="366"/>
      <c r="C33" s="367"/>
      <c r="D33" s="367"/>
      <c r="E33" s="367"/>
      <c r="F33" s="366"/>
    </row>
    <row r="34" spans="1:6" ht="20.100000000000001" customHeight="1">
      <c r="A34" s="366"/>
      <c r="B34" s="366"/>
      <c r="C34" s="367"/>
      <c r="D34" s="367"/>
      <c r="E34" s="367"/>
      <c r="F34" s="366"/>
    </row>
    <row r="35" spans="1:6" ht="15">
      <c r="A35" s="366"/>
      <c r="B35" s="366"/>
      <c r="C35" s="367"/>
      <c r="D35" s="367"/>
      <c r="E35" s="367"/>
      <c r="F35" s="366"/>
    </row>
    <row r="36" spans="1:6" ht="15">
      <c r="A36" s="366"/>
      <c r="B36" s="366"/>
      <c r="C36" s="367"/>
      <c r="D36" s="367"/>
      <c r="E36" s="367"/>
      <c r="F36" s="366"/>
    </row>
    <row r="37" spans="1:6" ht="15">
      <c r="A37" s="366"/>
      <c r="B37" s="366"/>
      <c r="C37" s="367"/>
      <c r="D37" s="367"/>
      <c r="E37" s="367"/>
      <c r="F37" s="366"/>
    </row>
    <row r="38" spans="1:6" ht="15">
      <c r="A38" s="366"/>
      <c r="B38" s="366"/>
      <c r="C38" s="367"/>
      <c r="D38" s="367"/>
      <c r="E38" s="367"/>
      <c r="F38" s="366"/>
    </row>
    <row r="39" spans="1:6" ht="15">
      <c r="A39" s="366"/>
      <c r="B39" s="366"/>
      <c r="C39" s="367"/>
      <c r="D39" s="367"/>
      <c r="E39" s="367"/>
      <c r="F39" s="366"/>
    </row>
    <row r="40" spans="1:6" ht="15">
      <c r="A40" s="366"/>
      <c r="B40" s="366"/>
      <c r="C40" s="367"/>
      <c r="D40" s="367"/>
      <c r="E40" s="367"/>
      <c r="F40" s="366"/>
    </row>
    <row r="41" spans="1:6" ht="15">
      <c r="A41" s="366"/>
      <c r="B41" s="366"/>
      <c r="C41" s="367"/>
      <c r="D41" s="367"/>
      <c r="E41" s="367"/>
      <c r="F41" s="366"/>
    </row>
    <row r="42" spans="1:6" ht="15">
      <c r="A42" s="366"/>
      <c r="B42" s="366"/>
      <c r="C42" s="367"/>
      <c r="D42" s="367"/>
      <c r="E42" s="367"/>
      <c r="F42" s="366"/>
    </row>
    <row r="43" spans="1:6" ht="15">
      <c r="A43" s="366"/>
      <c r="B43" s="366"/>
      <c r="C43" s="367"/>
      <c r="D43" s="367"/>
      <c r="E43" s="367"/>
      <c r="F43" s="366"/>
    </row>
    <row r="44" spans="1:6" ht="15">
      <c r="A44" s="366"/>
      <c r="B44" s="366"/>
      <c r="C44" s="367"/>
      <c r="D44" s="367"/>
      <c r="E44" s="367"/>
      <c r="F44" s="366"/>
    </row>
    <row r="45" spans="1:6" ht="15">
      <c r="A45" s="366"/>
      <c r="B45" s="366"/>
      <c r="C45" s="367"/>
      <c r="D45" s="367"/>
      <c r="E45" s="367"/>
      <c r="F45" s="366"/>
    </row>
    <row r="46" spans="1:6" ht="15">
      <c r="A46" s="366"/>
      <c r="B46" s="366"/>
      <c r="C46" s="367"/>
      <c r="D46" s="367"/>
      <c r="E46" s="367"/>
      <c r="F46" s="366"/>
    </row>
    <row r="47" spans="1:6" ht="15">
      <c r="A47" s="366"/>
      <c r="B47" s="366"/>
      <c r="C47" s="367"/>
      <c r="D47" s="367"/>
      <c r="E47" s="367"/>
      <c r="F47" s="366"/>
    </row>
    <row r="48" spans="1:6" ht="15">
      <c r="A48" s="366"/>
      <c r="B48" s="366"/>
      <c r="C48" s="367"/>
      <c r="D48" s="367"/>
      <c r="E48" s="367"/>
      <c r="F48" s="366"/>
    </row>
    <row r="49" spans="1:6" ht="15">
      <c r="A49" s="366"/>
      <c r="B49" s="366"/>
      <c r="C49" s="367"/>
      <c r="D49" s="367"/>
      <c r="E49" s="367"/>
      <c r="F49" s="366"/>
    </row>
    <row r="50" spans="1:6" ht="15">
      <c r="A50" s="366"/>
      <c r="B50" s="366"/>
      <c r="C50" s="367"/>
      <c r="D50" s="367"/>
      <c r="E50" s="367"/>
      <c r="F50" s="366"/>
    </row>
    <row r="51" spans="1:6" ht="15">
      <c r="A51" s="366"/>
      <c r="B51" s="366"/>
      <c r="C51" s="367"/>
      <c r="D51" s="367"/>
      <c r="E51" s="367"/>
      <c r="F51" s="366"/>
    </row>
    <row r="52" spans="1:6" ht="15">
      <c r="A52" s="366"/>
      <c r="B52" s="366"/>
      <c r="C52" s="367"/>
      <c r="D52" s="367"/>
      <c r="E52" s="367"/>
      <c r="F52" s="366"/>
    </row>
    <row r="53" spans="1:6" ht="15">
      <c r="A53" s="366"/>
      <c r="B53" s="366"/>
      <c r="C53" s="367"/>
      <c r="D53" s="367"/>
      <c r="E53" s="367"/>
      <c r="F53" s="366"/>
    </row>
    <row r="54" spans="1:6" ht="15">
      <c r="A54" s="366"/>
      <c r="B54" s="366"/>
      <c r="C54" s="367"/>
      <c r="D54" s="367"/>
      <c r="E54" s="367"/>
      <c r="F54" s="366"/>
    </row>
    <row r="55" spans="1:6" ht="15">
      <c r="A55" s="366"/>
      <c r="B55" s="366"/>
      <c r="C55" s="367"/>
      <c r="D55" s="367"/>
      <c r="E55" s="367"/>
      <c r="F55" s="366"/>
    </row>
    <row r="56" spans="1:6" ht="15">
      <c r="A56" s="366"/>
      <c r="B56" s="366"/>
      <c r="C56" s="367"/>
      <c r="D56" s="367"/>
      <c r="E56" s="367"/>
      <c r="F56" s="366"/>
    </row>
    <row r="57" spans="1:6" ht="15">
      <c r="A57" s="366"/>
      <c r="B57" s="366"/>
      <c r="C57" s="367"/>
      <c r="D57" s="367"/>
      <c r="E57" s="367"/>
      <c r="F57" s="366"/>
    </row>
    <row r="58" spans="1:6" ht="15">
      <c r="A58" s="366"/>
      <c r="B58" s="366"/>
      <c r="C58" s="367"/>
      <c r="D58" s="367"/>
      <c r="E58" s="367"/>
      <c r="F58" s="366"/>
    </row>
    <row r="59" spans="1:6" ht="15">
      <c r="A59" s="366"/>
      <c r="B59" s="366"/>
      <c r="C59" s="367"/>
      <c r="D59" s="367"/>
      <c r="E59" s="367"/>
      <c r="F59" s="366"/>
    </row>
    <row r="60" spans="1:6" ht="15">
      <c r="A60" s="366"/>
      <c r="B60" s="366"/>
      <c r="C60" s="367"/>
      <c r="D60" s="367"/>
      <c r="E60" s="367"/>
      <c r="F60" s="366"/>
    </row>
    <row r="61" spans="1:6" ht="15">
      <c r="A61" s="366"/>
      <c r="B61" s="366"/>
      <c r="C61" s="367"/>
      <c r="D61" s="367"/>
      <c r="E61" s="367"/>
      <c r="F61" s="366"/>
    </row>
    <row r="62" spans="1:6" ht="15">
      <c r="A62" s="366"/>
      <c r="B62" s="366"/>
      <c r="C62" s="367"/>
      <c r="D62" s="367"/>
      <c r="E62" s="367"/>
      <c r="F62" s="366"/>
    </row>
    <row r="63" spans="1:6" ht="15">
      <c r="A63" s="366"/>
      <c r="B63" s="366"/>
      <c r="C63" s="367"/>
      <c r="D63" s="367"/>
      <c r="E63" s="367"/>
      <c r="F63" s="366"/>
    </row>
    <row r="64" spans="1:6" ht="15">
      <c r="A64" s="366"/>
      <c r="B64" s="366"/>
      <c r="C64" s="367"/>
      <c r="D64" s="367"/>
      <c r="E64" s="367"/>
      <c r="F64" s="366"/>
    </row>
    <row r="65" spans="1:6" ht="15">
      <c r="A65" s="366"/>
      <c r="B65" s="366"/>
      <c r="C65" s="367"/>
      <c r="D65" s="367"/>
      <c r="E65" s="367"/>
      <c r="F65" s="366"/>
    </row>
    <row r="66" spans="1:6" ht="15">
      <c r="A66" s="366"/>
      <c r="B66" s="366"/>
      <c r="C66" s="367"/>
      <c r="D66" s="367"/>
      <c r="E66" s="367"/>
      <c r="F66" s="366"/>
    </row>
    <row r="67" spans="1:6" ht="15">
      <c r="A67" s="366"/>
      <c r="B67" s="366"/>
      <c r="C67" s="367"/>
      <c r="D67" s="367"/>
      <c r="E67" s="367"/>
      <c r="F67" s="366"/>
    </row>
    <row r="68" spans="1:6" ht="15">
      <c r="A68" s="366"/>
      <c r="B68" s="366"/>
      <c r="C68" s="367"/>
      <c r="D68" s="367"/>
      <c r="E68" s="367"/>
      <c r="F68" s="366"/>
    </row>
    <row r="69" spans="1:6" ht="15">
      <c r="A69" s="366"/>
      <c r="B69" s="366"/>
      <c r="C69" s="367"/>
      <c r="D69" s="367"/>
      <c r="E69" s="367"/>
      <c r="F69" s="366"/>
    </row>
    <row r="70" spans="1:6" ht="15">
      <c r="A70" s="366"/>
      <c r="B70" s="366"/>
      <c r="C70" s="367"/>
      <c r="D70" s="367"/>
      <c r="E70" s="367"/>
      <c r="F70" s="366"/>
    </row>
    <row r="71" spans="1:6" ht="15">
      <c r="A71" s="366"/>
      <c r="B71" s="366"/>
      <c r="C71" s="367"/>
      <c r="D71" s="367"/>
      <c r="E71" s="367"/>
      <c r="F71" s="366"/>
    </row>
    <row r="72" spans="1:6" ht="15">
      <c r="A72" s="366"/>
      <c r="B72" s="366"/>
      <c r="C72" s="367"/>
      <c r="D72" s="367"/>
      <c r="E72" s="367"/>
      <c r="F72" s="366"/>
    </row>
    <row r="73" spans="1:6" ht="15.75">
      <c r="A73" s="341"/>
      <c r="B73" s="341"/>
      <c r="C73" s="341"/>
      <c r="D73" s="341"/>
      <c r="E73" s="341"/>
      <c r="F73" s="341"/>
    </row>
    <row r="74" spans="1:6" ht="15.75">
      <c r="A74" s="341"/>
      <c r="B74" s="341"/>
      <c r="C74" s="341"/>
      <c r="D74" s="341"/>
      <c r="E74" s="341"/>
      <c r="F74" s="341"/>
    </row>
    <row r="75" spans="1:6" ht="15.75">
      <c r="A75" s="341"/>
      <c r="B75" s="341"/>
      <c r="C75" s="341"/>
      <c r="D75" s="341"/>
      <c r="E75" s="341"/>
      <c r="F75" s="341"/>
    </row>
    <row r="76" spans="1:6" ht="15.75">
      <c r="A76" s="341"/>
      <c r="B76" s="341"/>
      <c r="C76" s="341"/>
      <c r="D76" s="341"/>
      <c r="E76" s="341"/>
      <c r="F76" s="341"/>
    </row>
  </sheetData>
  <pageMargins left="0.86614173228346503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A31" zoomScale="85" zoomScaleNormal="85" workbookViewId="0">
      <selection activeCell="J16" sqref="J16"/>
    </sheetView>
  </sheetViews>
  <sheetFormatPr defaultColWidth="9" defaultRowHeight="15"/>
  <cols>
    <col min="1" max="1" width="1.5703125" style="461" customWidth="1"/>
    <col min="2" max="2" width="35" style="461" customWidth="1"/>
    <col min="3" max="5" width="9.85546875" style="461" customWidth="1"/>
    <col min="6" max="6" width="12.5703125" style="461" customWidth="1"/>
    <col min="7" max="7" width="12.140625" style="461" customWidth="1"/>
    <col min="8" max="16384" width="9" style="461"/>
  </cols>
  <sheetData>
    <row r="1" spans="1:7" ht="20.25" customHeight="1">
      <c r="A1" s="459" t="s">
        <v>346</v>
      </c>
      <c r="B1" s="460"/>
      <c r="C1" s="460"/>
      <c r="D1" s="460"/>
      <c r="E1" s="460"/>
      <c r="F1" s="460"/>
      <c r="G1" s="460"/>
    </row>
    <row r="2" spans="1:7" ht="4.1500000000000004" customHeight="1">
      <c r="A2" s="462"/>
      <c r="B2" s="460"/>
      <c r="C2" s="460"/>
      <c r="D2" s="460"/>
      <c r="E2" s="460"/>
      <c r="F2" s="460"/>
      <c r="G2" s="460"/>
    </row>
    <row r="3" spans="1:7" ht="15" customHeight="1">
      <c r="A3" s="463"/>
      <c r="B3" s="464"/>
      <c r="C3" s="464"/>
      <c r="D3" s="464"/>
      <c r="E3" s="464"/>
      <c r="F3" s="464"/>
      <c r="G3" s="465" t="s">
        <v>347</v>
      </c>
    </row>
    <row r="4" spans="1:7" ht="14.45" customHeight="1">
      <c r="A4" s="466"/>
      <c r="B4" s="466"/>
      <c r="C4" s="467" t="s">
        <v>2</v>
      </c>
      <c r="D4" s="467" t="s">
        <v>70</v>
      </c>
      <c r="E4" s="467" t="s">
        <v>70</v>
      </c>
      <c r="F4" s="467" t="s">
        <v>330</v>
      </c>
      <c r="G4" s="467" t="s">
        <v>266</v>
      </c>
    </row>
    <row r="5" spans="1:7" ht="14.45" customHeight="1">
      <c r="A5" s="468"/>
      <c r="B5" s="468"/>
      <c r="C5" s="469" t="s">
        <v>73</v>
      </c>
      <c r="D5" s="469" t="s">
        <v>74</v>
      </c>
      <c r="E5" s="469" t="s">
        <v>23</v>
      </c>
      <c r="F5" s="469" t="s">
        <v>267</v>
      </c>
      <c r="G5" s="469" t="s">
        <v>267</v>
      </c>
    </row>
    <row r="6" spans="1:7" ht="14.45" customHeight="1">
      <c r="A6" s="468"/>
      <c r="B6" s="468"/>
      <c r="C6" s="470" t="s">
        <v>75</v>
      </c>
      <c r="D6" s="470" t="s">
        <v>75</v>
      </c>
      <c r="E6" s="470" t="s">
        <v>75</v>
      </c>
      <c r="F6" s="470" t="s">
        <v>211</v>
      </c>
      <c r="G6" s="470" t="s">
        <v>211</v>
      </c>
    </row>
    <row r="7" spans="1:7" ht="14.45" customHeight="1">
      <c r="A7" s="468"/>
      <c r="B7" s="468"/>
      <c r="C7" s="471">
        <v>2023</v>
      </c>
      <c r="D7" s="471">
        <v>2023</v>
      </c>
      <c r="E7" s="471">
        <v>2023</v>
      </c>
      <c r="F7" s="471" t="s">
        <v>323</v>
      </c>
      <c r="G7" s="471" t="s">
        <v>323</v>
      </c>
    </row>
    <row r="8" spans="1:7" ht="3.6" customHeight="1">
      <c r="A8" s="468"/>
      <c r="B8" s="468"/>
      <c r="C8" s="472"/>
      <c r="D8" s="472"/>
      <c r="E8" s="472"/>
      <c r="F8" s="473"/>
      <c r="G8" s="474"/>
    </row>
    <row r="9" spans="1:7" ht="15" customHeight="1">
      <c r="A9" s="475" t="s">
        <v>236</v>
      </c>
      <c r="B9" s="463"/>
      <c r="C9" s="476">
        <v>1112526</v>
      </c>
      <c r="D9" s="476">
        <v>1233371</v>
      </c>
      <c r="E9" s="476">
        <v>11231299</v>
      </c>
      <c r="F9" s="477">
        <v>206.62284162507811</v>
      </c>
      <c r="G9" s="477">
        <v>380.18703173940668</v>
      </c>
    </row>
    <row r="10" spans="1:7" ht="15" customHeight="1">
      <c r="A10" s="478" t="s">
        <v>348</v>
      </c>
      <c r="B10" s="478"/>
      <c r="C10" s="479"/>
      <c r="D10" s="479"/>
      <c r="E10" s="479"/>
      <c r="F10" s="480"/>
      <c r="G10" s="480"/>
    </row>
    <row r="11" spans="1:7" ht="15" customHeight="1">
      <c r="A11" s="463"/>
      <c r="B11" s="481" t="s">
        <v>349</v>
      </c>
      <c r="C11" s="479">
        <v>969095</v>
      </c>
      <c r="D11" s="479">
        <v>1061566</v>
      </c>
      <c r="E11" s="479">
        <v>9806141</v>
      </c>
      <c r="F11" s="480">
        <v>198.96503381164442</v>
      </c>
      <c r="G11" s="480">
        <v>373.25416926448747</v>
      </c>
    </row>
    <row r="12" spans="1:7" ht="15" customHeight="1">
      <c r="A12" s="463"/>
      <c r="B12" s="481" t="s">
        <v>338</v>
      </c>
      <c r="C12" s="479">
        <v>5426</v>
      </c>
      <c r="D12" s="479">
        <v>18413</v>
      </c>
      <c r="E12" s="479">
        <v>87865</v>
      </c>
      <c r="F12" s="480">
        <v>16739.090909090912</v>
      </c>
      <c r="G12" s="480">
        <v>10276.608187134501</v>
      </c>
    </row>
    <row r="13" spans="1:7" ht="15" customHeight="1">
      <c r="A13" s="463"/>
      <c r="B13" s="481" t="s">
        <v>340</v>
      </c>
      <c r="C13" s="479">
        <v>138005</v>
      </c>
      <c r="D13" s="479">
        <v>153392</v>
      </c>
      <c r="E13" s="479">
        <v>1337293</v>
      </c>
      <c r="F13" s="480">
        <v>242.45949577175372</v>
      </c>
      <c r="G13" s="480">
        <v>410.09432862916827</v>
      </c>
    </row>
    <row r="14" spans="1:7" ht="15" customHeight="1">
      <c r="A14" s="482" t="s">
        <v>299</v>
      </c>
      <c r="B14" s="482"/>
      <c r="C14" s="479"/>
      <c r="D14" s="479"/>
      <c r="E14" s="479"/>
      <c r="F14" s="480"/>
      <c r="G14" s="480"/>
    </row>
    <row r="15" spans="1:7" ht="15" customHeight="1">
      <c r="A15" s="463"/>
      <c r="B15" s="483" t="s">
        <v>350</v>
      </c>
      <c r="C15" s="476">
        <v>898976</v>
      </c>
      <c r="D15" s="476">
        <v>947390</v>
      </c>
      <c r="E15" s="476">
        <v>8701557</v>
      </c>
      <c r="F15" s="477">
        <v>226.97412553905124</v>
      </c>
      <c r="G15" s="477">
        <v>419.15761504419874</v>
      </c>
    </row>
    <row r="16" spans="1:7" ht="15" customHeight="1">
      <c r="A16" s="463"/>
      <c r="B16" s="484" t="s">
        <v>351</v>
      </c>
      <c r="C16" s="479">
        <v>184370</v>
      </c>
      <c r="D16" s="479">
        <v>202009</v>
      </c>
      <c r="E16" s="479">
        <v>1508951</v>
      </c>
      <c r="F16" s="480">
        <v>1278.5379746835442</v>
      </c>
      <c r="G16" s="480">
        <v>1398.3680542684508</v>
      </c>
    </row>
    <row r="17" spans="1:7" ht="15" customHeight="1">
      <c r="A17" s="463"/>
      <c r="B17" s="484" t="s">
        <v>304</v>
      </c>
      <c r="C17" s="479">
        <v>321171</v>
      </c>
      <c r="D17" s="479">
        <v>316839</v>
      </c>
      <c r="E17" s="479">
        <v>3222850</v>
      </c>
      <c r="F17" s="480">
        <v>219.63357318138335</v>
      </c>
      <c r="G17" s="480">
        <v>421.90693004240211</v>
      </c>
    </row>
    <row r="18" spans="1:7" ht="15" customHeight="1">
      <c r="A18" s="463"/>
      <c r="B18" s="484" t="s">
        <v>305</v>
      </c>
      <c r="C18" s="479">
        <v>54288</v>
      </c>
      <c r="D18" s="479">
        <v>58485</v>
      </c>
      <c r="E18" s="479">
        <v>527217</v>
      </c>
      <c r="F18" s="480">
        <v>221.33287920072661</v>
      </c>
      <c r="G18" s="480">
        <v>359.6246981623716</v>
      </c>
    </row>
    <row r="19" spans="1:7" ht="15" customHeight="1">
      <c r="A19" s="463"/>
      <c r="B19" s="484" t="s">
        <v>303</v>
      </c>
      <c r="C19" s="479">
        <v>91528</v>
      </c>
      <c r="D19" s="479">
        <v>91560</v>
      </c>
      <c r="E19" s="479">
        <v>758189</v>
      </c>
      <c r="F19" s="480">
        <v>440.08651766402306</v>
      </c>
      <c r="G19" s="480">
        <v>750.25876485547758</v>
      </c>
    </row>
    <row r="20" spans="1:7" ht="15" customHeight="1">
      <c r="A20" s="463"/>
      <c r="B20" s="484" t="s">
        <v>352</v>
      </c>
      <c r="C20" s="479">
        <v>38585</v>
      </c>
      <c r="D20" s="479">
        <v>46825</v>
      </c>
      <c r="E20" s="479">
        <v>418806</v>
      </c>
      <c r="F20" s="480">
        <v>160.46400054830198</v>
      </c>
      <c r="G20" s="480">
        <v>324.20594678701644</v>
      </c>
    </row>
    <row r="21" spans="1:7" ht="15" customHeight="1">
      <c r="A21" s="463"/>
      <c r="B21" s="484" t="s">
        <v>306</v>
      </c>
      <c r="C21" s="479">
        <v>40596</v>
      </c>
      <c r="D21" s="479">
        <v>49987</v>
      </c>
      <c r="E21" s="479">
        <v>441809</v>
      </c>
      <c r="F21" s="480">
        <v>128.57400072020167</v>
      </c>
      <c r="G21" s="480">
        <v>287.86471025163218</v>
      </c>
    </row>
    <row r="22" spans="1:7" ht="15" customHeight="1">
      <c r="A22" s="463"/>
      <c r="B22" s="484" t="s">
        <v>300</v>
      </c>
      <c r="C22" s="479">
        <v>25057</v>
      </c>
      <c r="D22" s="479">
        <v>29605</v>
      </c>
      <c r="E22" s="479">
        <v>283669</v>
      </c>
      <c r="F22" s="480">
        <v>112.44682467335156</v>
      </c>
      <c r="G22" s="480">
        <v>210.86555758738089</v>
      </c>
    </row>
    <row r="23" spans="1:7" ht="15" customHeight="1">
      <c r="A23" s="463"/>
      <c r="B23" s="484" t="s">
        <v>353</v>
      </c>
      <c r="C23" s="479">
        <v>36463</v>
      </c>
      <c r="D23" s="479">
        <v>33063</v>
      </c>
      <c r="E23" s="479">
        <v>359348</v>
      </c>
      <c r="F23" s="480">
        <v>87.942866262368341</v>
      </c>
      <c r="G23" s="480">
        <v>208.34787650384112</v>
      </c>
    </row>
    <row r="24" spans="1:7" ht="15" customHeight="1">
      <c r="A24" s="463"/>
      <c r="B24" s="484" t="s">
        <v>354</v>
      </c>
      <c r="C24" s="479">
        <v>12267</v>
      </c>
      <c r="D24" s="479">
        <v>15710</v>
      </c>
      <c r="E24" s="479">
        <v>137857</v>
      </c>
      <c r="F24" s="480">
        <v>182.44106375566136</v>
      </c>
      <c r="G24" s="480">
        <v>347.65843694045844</v>
      </c>
    </row>
    <row r="25" spans="1:7" ht="15" customHeight="1">
      <c r="A25" s="463"/>
      <c r="B25" s="484" t="s">
        <v>355</v>
      </c>
      <c r="C25" s="479">
        <v>7909</v>
      </c>
      <c r="D25" s="479">
        <v>7400</v>
      </c>
      <c r="E25" s="479">
        <v>112451</v>
      </c>
      <c r="F25" s="480">
        <v>99.102718628632644</v>
      </c>
      <c r="G25" s="480">
        <v>160.46548132081395</v>
      </c>
    </row>
    <row r="26" spans="1:7" ht="15" customHeight="1">
      <c r="A26" s="463"/>
      <c r="B26" s="484" t="s">
        <v>356</v>
      </c>
      <c r="C26" s="479">
        <v>10688</v>
      </c>
      <c r="D26" s="479">
        <v>11843</v>
      </c>
      <c r="E26" s="479">
        <v>93207</v>
      </c>
      <c r="F26" s="480">
        <v>203.5229420862691</v>
      </c>
      <c r="G26" s="480">
        <v>307.5428118916422</v>
      </c>
    </row>
    <row r="27" spans="1:7" ht="15" customHeight="1">
      <c r="A27" s="463"/>
      <c r="B27" s="484" t="s">
        <v>314</v>
      </c>
      <c r="C27" s="479">
        <v>35966</v>
      </c>
      <c r="D27" s="479">
        <v>38312</v>
      </c>
      <c r="E27" s="479">
        <v>352226</v>
      </c>
      <c r="F27" s="480">
        <v>141.57120685832533</v>
      </c>
      <c r="G27" s="480">
        <v>322.76409354152918</v>
      </c>
    </row>
    <row r="28" spans="1:7" ht="15" customHeight="1">
      <c r="A28" s="463"/>
      <c r="B28" s="484" t="s">
        <v>357</v>
      </c>
      <c r="C28" s="479">
        <f>C15-SUM(C16:C27)</f>
        <v>40088</v>
      </c>
      <c r="D28" s="479">
        <f t="shared" ref="D28:E28" si="0">D15-SUM(D16:D27)</f>
        <v>45752</v>
      </c>
      <c r="E28" s="479">
        <f t="shared" si="0"/>
        <v>484977</v>
      </c>
      <c r="F28" s="480">
        <v>156.84069795344629</v>
      </c>
      <c r="G28" s="480">
        <v>412.06253451718425</v>
      </c>
    </row>
    <row r="29" spans="1:7" ht="15" customHeight="1">
      <c r="A29" s="463"/>
      <c r="B29" s="483" t="s">
        <v>358</v>
      </c>
      <c r="C29" s="476">
        <v>65080</v>
      </c>
      <c r="D29" s="476">
        <v>79491</v>
      </c>
      <c r="E29" s="476">
        <v>827399</v>
      </c>
      <c r="F29" s="477">
        <v>127.18560000000001</v>
      </c>
      <c r="G29" s="477">
        <v>255.88024270613633</v>
      </c>
    </row>
    <row r="30" spans="1:7" ht="15" customHeight="1">
      <c r="A30" s="463"/>
      <c r="B30" s="484" t="s">
        <v>313</v>
      </c>
      <c r="C30" s="479">
        <v>50067</v>
      </c>
      <c r="D30" s="479">
        <v>59445</v>
      </c>
      <c r="E30" s="479">
        <v>658378</v>
      </c>
      <c r="F30" s="480">
        <v>124.07121389213557</v>
      </c>
      <c r="G30" s="480">
        <v>247.42960009320259</v>
      </c>
    </row>
    <row r="31" spans="1:7" ht="15" customHeight="1">
      <c r="A31" s="463"/>
      <c r="B31" s="484" t="s">
        <v>359</v>
      </c>
      <c r="C31" s="479">
        <v>10323</v>
      </c>
      <c r="D31" s="479">
        <v>14124</v>
      </c>
      <c r="E31" s="479">
        <v>120924</v>
      </c>
      <c r="F31" s="480">
        <v>134.32239657631953</v>
      </c>
      <c r="G31" s="480">
        <v>296.09206660137119</v>
      </c>
    </row>
    <row r="32" spans="1:7" ht="15" customHeight="1">
      <c r="A32" s="463"/>
      <c r="B32" s="484" t="s">
        <v>360</v>
      </c>
      <c r="C32" s="479">
        <v>4690</v>
      </c>
      <c r="D32" s="479">
        <v>5922</v>
      </c>
      <c r="E32" s="479">
        <v>48097</v>
      </c>
      <c r="F32" s="480">
        <v>145.39651362631966</v>
      </c>
      <c r="G32" s="480">
        <v>292.79235405125712</v>
      </c>
    </row>
    <row r="33" spans="1:8" ht="15" customHeight="1">
      <c r="A33" s="463"/>
      <c r="B33" s="483" t="s">
        <v>361</v>
      </c>
      <c r="C33" s="476">
        <v>105258</v>
      </c>
      <c r="D33" s="476">
        <v>166792</v>
      </c>
      <c r="E33" s="476">
        <v>1287978</v>
      </c>
      <c r="F33" s="477">
        <v>181.42975242570597</v>
      </c>
      <c r="G33" s="477">
        <v>309.93194856196823</v>
      </c>
    </row>
    <row r="34" spans="1:8" ht="15" customHeight="1">
      <c r="A34" s="463"/>
      <c r="B34" s="484" t="s">
        <v>362</v>
      </c>
      <c r="C34" s="479">
        <v>9690</v>
      </c>
      <c r="D34" s="479">
        <v>13736</v>
      </c>
      <c r="E34" s="479">
        <v>111719</v>
      </c>
      <c r="F34" s="480">
        <v>190.51317614424411</v>
      </c>
      <c r="G34" s="480">
        <v>376.9197031039136</v>
      </c>
    </row>
    <row r="35" spans="1:8" ht="15" customHeight="1">
      <c r="A35" s="463"/>
      <c r="B35" s="484" t="s">
        <v>363</v>
      </c>
      <c r="C35" s="479">
        <v>18828</v>
      </c>
      <c r="D35" s="479">
        <v>26100</v>
      </c>
      <c r="E35" s="479">
        <v>232144</v>
      </c>
      <c r="F35" s="480">
        <v>154.15510011222017</v>
      </c>
      <c r="G35" s="480">
        <v>296.09448738552589</v>
      </c>
    </row>
    <row r="36" spans="1:8" ht="15" customHeight="1">
      <c r="A36" s="463"/>
      <c r="B36" s="484" t="s">
        <v>364</v>
      </c>
      <c r="C36" s="479">
        <v>14683</v>
      </c>
      <c r="D36" s="479">
        <v>25331</v>
      </c>
      <c r="E36" s="479">
        <v>195151</v>
      </c>
      <c r="F36" s="480">
        <v>158.63602204408818</v>
      </c>
      <c r="G36" s="480">
        <v>291.23537488061129</v>
      </c>
    </row>
    <row r="37" spans="1:8" ht="15" customHeight="1">
      <c r="A37" s="463"/>
      <c r="B37" s="484" t="s">
        <v>307</v>
      </c>
      <c r="C37" s="479">
        <v>16870</v>
      </c>
      <c r="D37" s="479">
        <v>22966</v>
      </c>
      <c r="E37" s="479">
        <v>182200</v>
      </c>
      <c r="F37" s="480">
        <v>154.403657388732</v>
      </c>
      <c r="G37" s="480">
        <v>259.2966826533081</v>
      </c>
    </row>
    <row r="38" spans="1:8" ht="15" customHeight="1">
      <c r="A38" s="463"/>
      <c r="B38" s="484" t="s">
        <v>365</v>
      </c>
      <c r="C38" s="479">
        <v>7682</v>
      </c>
      <c r="D38" s="479">
        <v>8874</v>
      </c>
      <c r="E38" s="479">
        <v>68420</v>
      </c>
      <c r="F38" s="480">
        <v>198.70129870129873</v>
      </c>
      <c r="G38" s="480">
        <v>295.35937837254477</v>
      </c>
    </row>
    <row r="39" spans="1:8" ht="15" customHeight="1">
      <c r="A39" s="463"/>
      <c r="B39" s="484" t="s">
        <v>308</v>
      </c>
      <c r="C39" s="479">
        <v>5391</v>
      </c>
      <c r="D39" s="479">
        <v>6776</v>
      </c>
      <c r="E39" s="479">
        <v>62463</v>
      </c>
      <c r="F39" s="480">
        <v>159.17312661498707</v>
      </c>
      <c r="G39" s="480">
        <v>268.30033074180665</v>
      </c>
    </row>
    <row r="40" spans="1:8" ht="15" customHeight="1">
      <c r="A40" s="463"/>
      <c r="B40" s="484" t="s">
        <v>366</v>
      </c>
      <c r="C40" s="479">
        <v>3858</v>
      </c>
      <c r="D40" s="479">
        <v>5983</v>
      </c>
      <c r="E40" s="479">
        <v>51264</v>
      </c>
      <c r="F40" s="480">
        <v>176.22974963181147</v>
      </c>
      <c r="G40" s="480">
        <v>304.63513192298552</v>
      </c>
    </row>
    <row r="41" spans="1:8" ht="15" customHeight="1">
      <c r="A41" s="463"/>
      <c r="B41" s="484" t="s">
        <v>310</v>
      </c>
      <c r="C41" s="479">
        <v>1437</v>
      </c>
      <c r="D41" s="479">
        <v>2655</v>
      </c>
      <c r="E41" s="479">
        <v>22812</v>
      </c>
      <c r="F41" s="480">
        <v>162.38532110091742</v>
      </c>
      <c r="G41" s="480">
        <v>307.72966410360175</v>
      </c>
    </row>
    <row r="42" spans="1:8" ht="15" customHeight="1">
      <c r="A42" s="463"/>
      <c r="B42" s="484" t="s">
        <v>311</v>
      </c>
      <c r="C42" s="479">
        <v>2274</v>
      </c>
      <c r="D42" s="479">
        <v>3022</v>
      </c>
      <c r="E42" s="479">
        <v>27843</v>
      </c>
      <c r="F42" s="480">
        <v>133.42163355408388</v>
      </c>
      <c r="G42" s="480">
        <v>261.82997931164192</v>
      </c>
    </row>
    <row r="43" spans="1:8" ht="15" customHeight="1">
      <c r="A43" s="463"/>
      <c r="B43" s="484" t="s">
        <v>367</v>
      </c>
      <c r="C43" s="479">
        <v>2166</v>
      </c>
      <c r="D43" s="479">
        <v>3304</v>
      </c>
      <c r="E43" s="479">
        <v>25233</v>
      </c>
      <c r="F43" s="480">
        <v>149.56994114984155</v>
      </c>
      <c r="G43" s="480">
        <v>267.29872881355931</v>
      </c>
    </row>
    <row r="44" spans="1:8" ht="15" customHeight="1">
      <c r="A44" s="463"/>
      <c r="B44" s="484" t="s">
        <v>368</v>
      </c>
      <c r="C44" s="479">
        <v>1799</v>
      </c>
      <c r="D44" s="479">
        <v>3081</v>
      </c>
      <c r="E44" s="479">
        <v>24046</v>
      </c>
      <c r="F44" s="480">
        <v>145.88068181818181</v>
      </c>
      <c r="G44" s="480">
        <v>245.56781045751634</v>
      </c>
    </row>
    <row r="45" spans="1:8" ht="15" customHeight="1">
      <c r="A45" s="463"/>
      <c r="B45" s="484" t="s">
        <v>369</v>
      </c>
      <c r="C45" s="479">
        <v>1204</v>
      </c>
      <c r="D45" s="479">
        <v>1838</v>
      </c>
      <c r="E45" s="479">
        <v>20835</v>
      </c>
      <c r="F45" s="480">
        <v>148.70550161812298</v>
      </c>
      <c r="G45" s="480">
        <v>282.08773354995935</v>
      </c>
    </row>
    <row r="46" spans="1:8" ht="15" customHeight="1">
      <c r="A46" s="463"/>
      <c r="B46" s="484" t="s">
        <v>474</v>
      </c>
      <c r="C46" s="479">
        <v>1895</v>
      </c>
      <c r="D46" s="479">
        <v>4668</v>
      </c>
      <c r="E46" s="479">
        <v>28715</v>
      </c>
      <c r="F46" s="480">
        <v>153.7043134672374</v>
      </c>
      <c r="G46" s="480">
        <v>357.68560039860489</v>
      </c>
      <c r="H46" s="485"/>
    </row>
    <row r="47" spans="1:8" ht="15" customHeight="1">
      <c r="A47" s="463"/>
      <c r="B47" s="484" t="s">
        <v>370</v>
      </c>
      <c r="C47" s="479">
        <f>C33-SUM(C34:C46)</f>
        <v>17481</v>
      </c>
      <c r="D47" s="479">
        <f t="shared" ref="D47:E47" si="1">D33-SUM(D34:D46)</f>
        <v>38458</v>
      </c>
      <c r="E47" s="479">
        <f t="shared" si="1"/>
        <v>235133</v>
      </c>
      <c r="F47" s="480">
        <v>311.72894544865039</v>
      </c>
      <c r="G47" s="480">
        <v>433.15341537101216</v>
      </c>
    </row>
    <row r="48" spans="1:8" ht="15" customHeight="1">
      <c r="A48" s="463"/>
      <c r="B48" s="483" t="s">
        <v>371</v>
      </c>
      <c r="C48" s="476">
        <v>40384</v>
      </c>
      <c r="D48" s="476">
        <v>36582</v>
      </c>
      <c r="E48" s="476">
        <v>388051</v>
      </c>
      <c r="F48" s="477">
        <v>155.90027700831024</v>
      </c>
      <c r="G48" s="477">
        <v>299.07822025603281</v>
      </c>
    </row>
    <row r="49" spans="1:7" ht="15" customHeight="1">
      <c r="A49" s="463"/>
      <c r="B49" s="484" t="s">
        <v>372</v>
      </c>
      <c r="C49" s="479">
        <v>36678</v>
      </c>
      <c r="D49" s="479">
        <v>33233</v>
      </c>
      <c r="E49" s="479">
        <v>353047</v>
      </c>
      <c r="F49" s="480">
        <v>156.03812564560053</v>
      </c>
      <c r="G49" s="480">
        <v>294.22054436055134</v>
      </c>
    </row>
    <row r="50" spans="1:7" ht="15" customHeight="1">
      <c r="A50" s="463"/>
      <c r="B50" s="484" t="s">
        <v>373</v>
      </c>
      <c r="C50" s="479">
        <v>3623</v>
      </c>
      <c r="D50" s="479">
        <v>3262</v>
      </c>
      <c r="E50" s="479">
        <v>34133</v>
      </c>
      <c r="F50" s="480">
        <v>154.7438330170778</v>
      </c>
      <c r="G50" s="480">
        <v>361.77000529941705</v>
      </c>
    </row>
    <row r="51" spans="1:7" ht="15" customHeight="1">
      <c r="A51" s="463"/>
      <c r="B51" s="484" t="s">
        <v>374</v>
      </c>
      <c r="C51" s="479">
        <v>83</v>
      </c>
      <c r="D51" s="479">
        <v>87</v>
      </c>
      <c r="E51" s="479">
        <v>871</v>
      </c>
      <c r="F51" s="480">
        <v>147.45762711864407</v>
      </c>
      <c r="G51" s="480">
        <v>272.1875</v>
      </c>
    </row>
    <row r="52" spans="1:7" ht="15" customHeight="1">
      <c r="A52" s="463"/>
      <c r="B52" s="483" t="s">
        <v>375</v>
      </c>
      <c r="C52" s="476">
        <v>2828</v>
      </c>
      <c r="D52" s="476">
        <v>3101</v>
      </c>
      <c r="E52" s="476">
        <v>26299</v>
      </c>
      <c r="F52" s="477">
        <v>191.18372379778052</v>
      </c>
      <c r="G52" s="477">
        <v>276.33708101292427</v>
      </c>
    </row>
    <row r="53" spans="1:7" ht="18" customHeight="1">
      <c r="A53" s="486"/>
      <c r="B53" s="487"/>
      <c r="C53" s="487"/>
      <c r="D53" s="487"/>
      <c r="E53" s="487"/>
      <c r="F53" s="487"/>
      <c r="G53" s="487"/>
    </row>
    <row r="54" spans="1:7" ht="18" customHeight="1">
      <c r="A54" s="486"/>
      <c r="B54" s="486"/>
      <c r="C54" s="486"/>
      <c r="D54" s="486"/>
      <c r="E54" s="486"/>
      <c r="F54" s="486"/>
      <c r="G54" s="486"/>
    </row>
    <row r="55" spans="1:7" ht="18" customHeight="1">
      <c r="A55" s="486"/>
      <c r="B55" s="487"/>
      <c r="C55" s="487"/>
      <c r="D55" s="487"/>
      <c r="E55" s="487"/>
      <c r="F55" s="487"/>
      <c r="G55" s="487"/>
    </row>
    <row r="56" spans="1:7" ht="18" customHeight="1">
      <c r="A56" s="486"/>
      <c r="B56" s="486"/>
      <c r="C56" s="488"/>
      <c r="D56" s="488"/>
      <c r="E56" s="488"/>
      <c r="F56" s="486"/>
      <c r="G56" s="486"/>
    </row>
    <row r="57" spans="1:7" ht="18" customHeight="1">
      <c r="A57" s="486"/>
      <c r="B57" s="486"/>
      <c r="C57" s="486"/>
      <c r="D57" s="486"/>
      <c r="E57" s="486"/>
      <c r="F57" s="486"/>
      <c r="G57" s="486"/>
    </row>
    <row r="58" spans="1:7" ht="18" customHeight="1">
      <c r="A58" s="486"/>
      <c r="B58" s="486"/>
      <c r="C58" s="486"/>
      <c r="D58" s="486"/>
      <c r="E58" s="486"/>
      <c r="F58" s="486"/>
      <c r="G58" s="489"/>
    </row>
    <row r="59" spans="1:7" ht="18" customHeight="1">
      <c r="A59" s="486"/>
      <c r="B59" s="486"/>
      <c r="C59" s="486"/>
      <c r="D59" s="486"/>
      <c r="E59" s="486"/>
      <c r="F59" s="486"/>
      <c r="G59" s="489"/>
    </row>
    <row r="60" spans="1:7" ht="18" customHeight="1">
      <c r="A60" s="486"/>
      <c r="B60" s="486"/>
      <c r="C60" s="486"/>
      <c r="D60" s="486"/>
      <c r="E60" s="486"/>
      <c r="F60" s="486"/>
      <c r="G60" s="489"/>
    </row>
    <row r="61" spans="1:7">
      <c r="A61" s="486"/>
      <c r="B61" s="486"/>
      <c r="C61" s="486"/>
      <c r="D61" s="486"/>
      <c r="E61" s="486"/>
      <c r="F61" s="486"/>
      <c r="G61" s="489"/>
    </row>
    <row r="62" spans="1:7">
      <c r="A62" s="486"/>
      <c r="B62" s="486"/>
      <c r="C62" s="486"/>
      <c r="D62" s="486"/>
      <c r="E62" s="486"/>
      <c r="F62" s="486"/>
      <c r="G62" s="489"/>
    </row>
    <row r="63" spans="1:7">
      <c r="A63" s="486"/>
      <c r="B63" s="486"/>
      <c r="C63" s="486"/>
      <c r="D63" s="486"/>
      <c r="E63" s="486"/>
      <c r="F63" s="486"/>
      <c r="G63" s="489"/>
    </row>
    <row r="64" spans="1:7">
      <c r="A64" s="486"/>
      <c r="B64" s="486"/>
      <c r="C64" s="486"/>
      <c r="D64" s="486"/>
      <c r="E64" s="486"/>
      <c r="F64" s="486"/>
      <c r="G64" s="489"/>
    </row>
    <row r="65" spans="1:7">
      <c r="A65" s="486"/>
      <c r="B65" s="486"/>
      <c r="C65" s="486"/>
      <c r="D65" s="486"/>
      <c r="E65" s="486"/>
      <c r="F65" s="486"/>
      <c r="G65" s="489"/>
    </row>
    <row r="66" spans="1:7">
      <c r="A66" s="486"/>
      <c r="B66" s="486"/>
      <c r="C66" s="486"/>
      <c r="D66" s="486"/>
      <c r="E66" s="486"/>
      <c r="F66" s="486"/>
      <c r="G66" s="489"/>
    </row>
    <row r="67" spans="1:7">
      <c r="A67" s="486"/>
      <c r="B67" s="486"/>
      <c r="C67" s="486"/>
      <c r="D67" s="486"/>
      <c r="E67" s="486"/>
      <c r="F67" s="486"/>
      <c r="G67" s="489"/>
    </row>
    <row r="68" spans="1:7">
      <c r="A68" s="486"/>
      <c r="B68" s="486"/>
      <c r="C68" s="486"/>
      <c r="D68" s="486"/>
      <c r="E68" s="486"/>
      <c r="F68" s="486"/>
      <c r="G68" s="489"/>
    </row>
    <row r="69" spans="1:7">
      <c r="A69" s="486"/>
      <c r="B69" s="486"/>
      <c r="C69" s="486"/>
      <c r="D69" s="486"/>
      <c r="E69" s="486"/>
      <c r="F69" s="486"/>
      <c r="G69" s="486"/>
    </row>
    <row r="70" spans="1:7">
      <c r="A70" s="486"/>
      <c r="B70" s="486"/>
      <c r="C70" s="486"/>
      <c r="D70" s="486"/>
      <c r="E70" s="486"/>
      <c r="F70" s="486"/>
      <c r="G70" s="486"/>
    </row>
    <row r="71" spans="1:7">
      <c r="A71" s="486"/>
      <c r="B71" s="486"/>
      <c r="C71" s="486"/>
      <c r="D71" s="486"/>
      <c r="E71" s="486"/>
      <c r="F71" s="486"/>
      <c r="G71" s="486"/>
    </row>
    <row r="72" spans="1:7">
      <c r="A72" s="486"/>
      <c r="B72" s="486"/>
      <c r="C72" s="486"/>
      <c r="D72" s="486"/>
      <c r="E72" s="486"/>
      <c r="F72" s="486"/>
      <c r="G72" s="486"/>
    </row>
    <row r="73" spans="1:7">
      <c r="A73" s="486"/>
      <c r="B73" s="486"/>
      <c r="C73" s="486"/>
      <c r="D73" s="486"/>
      <c r="E73" s="486"/>
      <c r="F73" s="486"/>
      <c r="G73" s="486"/>
    </row>
    <row r="74" spans="1:7">
      <c r="A74" s="486"/>
      <c r="B74" s="486"/>
      <c r="C74" s="486"/>
      <c r="D74" s="486"/>
      <c r="E74" s="486"/>
      <c r="F74" s="486"/>
      <c r="G74" s="486"/>
    </row>
    <row r="75" spans="1:7">
      <c r="A75" s="486"/>
      <c r="B75" s="486"/>
      <c r="C75" s="486"/>
      <c r="D75" s="486"/>
      <c r="E75" s="486"/>
      <c r="F75" s="486"/>
      <c r="G75" s="486"/>
    </row>
    <row r="76" spans="1:7">
      <c r="A76" s="486"/>
      <c r="B76" s="486"/>
      <c r="C76" s="486"/>
      <c r="D76" s="486"/>
      <c r="E76" s="486"/>
      <c r="F76" s="486"/>
      <c r="G76" s="486"/>
    </row>
    <row r="77" spans="1:7">
      <c r="A77" s="486"/>
      <c r="B77" s="486"/>
      <c r="C77" s="486"/>
      <c r="D77" s="486"/>
      <c r="E77" s="486"/>
      <c r="F77" s="486"/>
      <c r="G77" s="486"/>
    </row>
    <row r="78" spans="1:7">
      <c r="A78" s="486"/>
      <c r="B78" s="486"/>
      <c r="C78" s="486"/>
      <c r="D78" s="486"/>
      <c r="E78" s="486"/>
      <c r="F78" s="486"/>
      <c r="G78" s="486"/>
    </row>
    <row r="79" spans="1:7">
      <c r="A79" s="486"/>
      <c r="B79" s="486"/>
      <c r="C79" s="486"/>
      <c r="D79" s="486"/>
      <c r="E79" s="486"/>
      <c r="F79" s="486"/>
      <c r="G79" s="486"/>
    </row>
    <row r="80" spans="1:7">
      <c r="A80" s="486"/>
      <c r="B80" s="486"/>
      <c r="C80" s="486"/>
      <c r="D80" s="486"/>
      <c r="E80" s="486"/>
      <c r="F80" s="486"/>
      <c r="G80" s="486"/>
    </row>
    <row r="81" spans="1:7">
      <c r="A81" s="486"/>
      <c r="B81" s="486"/>
      <c r="C81" s="486"/>
      <c r="D81" s="486"/>
      <c r="E81" s="486"/>
      <c r="F81" s="486"/>
      <c r="G81" s="486"/>
    </row>
    <row r="82" spans="1:7">
      <c r="A82" s="486"/>
      <c r="B82" s="486"/>
      <c r="C82" s="486"/>
      <c r="D82" s="486"/>
      <c r="E82" s="486"/>
      <c r="F82" s="486"/>
      <c r="G82" s="486"/>
    </row>
    <row r="83" spans="1:7">
      <c r="A83" s="486"/>
      <c r="B83" s="486"/>
      <c r="C83" s="486"/>
      <c r="D83" s="486"/>
      <c r="E83" s="486"/>
      <c r="F83" s="486"/>
      <c r="G83" s="486"/>
    </row>
    <row r="84" spans="1:7">
      <c r="A84" s="486"/>
      <c r="B84" s="486"/>
      <c r="C84" s="486"/>
      <c r="D84" s="486"/>
      <c r="E84" s="486"/>
      <c r="F84" s="486"/>
      <c r="G84" s="486"/>
    </row>
    <row r="85" spans="1:7">
      <c r="A85" s="486"/>
      <c r="B85" s="486"/>
      <c r="C85" s="486"/>
      <c r="D85" s="486"/>
      <c r="E85" s="486"/>
      <c r="F85" s="486"/>
      <c r="G85" s="486"/>
    </row>
    <row r="86" spans="1:7">
      <c r="A86" s="486"/>
      <c r="B86" s="486"/>
      <c r="C86" s="486"/>
      <c r="D86" s="486"/>
      <c r="E86" s="486"/>
      <c r="F86" s="486"/>
      <c r="G86" s="486"/>
    </row>
    <row r="87" spans="1:7">
      <c r="A87" s="486"/>
      <c r="B87" s="486"/>
      <c r="C87" s="486"/>
      <c r="D87" s="486"/>
      <c r="E87" s="486"/>
      <c r="F87" s="486"/>
      <c r="G87" s="486"/>
    </row>
    <row r="88" spans="1:7">
      <c r="A88" s="486"/>
      <c r="B88" s="486"/>
      <c r="C88" s="486"/>
      <c r="D88" s="486"/>
      <c r="E88" s="486"/>
      <c r="F88" s="486"/>
      <c r="G88" s="486"/>
    </row>
    <row r="89" spans="1:7">
      <c r="A89" s="486"/>
      <c r="B89" s="486"/>
      <c r="C89" s="486"/>
      <c r="D89" s="486"/>
      <c r="E89" s="486"/>
      <c r="F89" s="486"/>
      <c r="G89" s="486"/>
    </row>
    <row r="90" spans="1:7">
      <c r="A90" s="486"/>
      <c r="B90" s="486"/>
      <c r="C90" s="486"/>
      <c r="D90" s="486"/>
      <c r="E90" s="486"/>
      <c r="F90" s="486"/>
      <c r="G90" s="486"/>
    </row>
    <row r="91" spans="1:7">
      <c r="A91" s="486"/>
      <c r="B91" s="486"/>
      <c r="C91" s="486"/>
      <c r="D91" s="486"/>
      <c r="E91" s="486"/>
      <c r="F91" s="486"/>
      <c r="G91" s="486"/>
    </row>
    <row r="92" spans="1:7">
      <c r="A92" s="486"/>
      <c r="B92" s="486"/>
      <c r="C92" s="486"/>
      <c r="D92" s="486"/>
      <c r="E92" s="486"/>
      <c r="F92" s="486"/>
      <c r="G92" s="486"/>
    </row>
    <row r="93" spans="1:7">
      <c r="A93" s="486"/>
      <c r="B93" s="486"/>
      <c r="C93" s="486"/>
      <c r="D93" s="486"/>
      <c r="E93" s="486"/>
      <c r="F93" s="486"/>
      <c r="G93" s="486"/>
    </row>
    <row r="94" spans="1:7">
      <c r="A94" s="486"/>
      <c r="B94" s="486"/>
      <c r="C94" s="486"/>
      <c r="D94" s="486"/>
      <c r="E94" s="486"/>
      <c r="F94" s="486"/>
      <c r="G94" s="486"/>
    </row>
    <row r="95" spans="1:7">
      <c r="A95" s="486"/>
      <c r="B95" s="486"/>
      <c r="C95" s="486"/>
      <c r="D95" s="486"/>
      <c r="E95" s="486"/>
      <c r="F95" s="486"/>
      <c r="G95" s="486"/>
    </row>
    <row r="96" spans="1:7">
      <c r="A96" s="486"/>
      <c r="B96" s="486"/>
      <c r="C96" s="486"/>
      <c r="D96" s="486"/>
      <c r="E96" s="486"/>
      <c r="F96" s="486"/>
      <c r="G96" s="486"/>
    </row>
    <row r="97" spans="1:7">
      <c r="A97" s="486"/>
      <c r="B97" s="486"/>
      <c r="C97" s="486"/>
      <c r="D97" s="486"/>
      <c r="E97" s="486"/>
      <c r="F97" s="486"/>
      <c r="G97" s="486"/>
    </row>
    <row r="98" spans="1:7">
      <c r="A98" s="486"/>
      <c r="B98" s="486"/>
      <c r="C98" s="486"/>
      <c r="D98" s="486"/>
      <c r="E98" s="486"/>
      <c r="F98" s="486"/>
      <c r="G98" s="486"/>
    </row>
    <row r="99" spans="1:7">
      <c r="A99" s="486"/>
      <c r="B99" s="486"/>
      <c r="C99" s="486"/>
      <c r="D99" s="486"/>
      <c r="E99" s="486"/>
      <c r="F99" s="486"/>
      <c r="G99" s="486"/>
    </row>
    <row r="100" spans="1:7">
      <c r="A100" s="486"/>
      <c r="B100" s="486"/>
      <c r="C100" s="486"/>
      <c r="D100" s="486"/>
      <c r="E100" s="486"/>
      <c r="F100" s="486"/>
      <c r="G100" s="486"/>
    </row>
    <row r="101" spans="1:7">
      <c r="A101" s="486"/>
      <c r="B101" s="486"/>
      <c r="C101" s="486"/>
      <c r="D101" s="486"/>
      <c r="E101" s="486"/>
      <c r="F101" s="486"/>
      <c r="G101" s="486"/>
    </row>
    <row r="102" spans="1:7">
      <c r="A102" s="486"/>
      <c r="B102" s="486"/>
      <c r="C102" s="486"/>
      <c r="D102" s="486"/>
      <c r="E102" s="486"/>
      <c r="F102" s="486"/>
      <c r="G102" s="486"/>
    </row>
    <row r="103" spans="1:7">
      <c r="A103" s="486"/>
      <c r="B103" s="486"/>
      <c r="C103" s="486"/>
      <c r="D103" s="486"/>
      <c r="E103" s="486"/>
      <c r="F103" s="486"/>
      <c r="G103" s="486"/>
    </row>
    <row r="104" spans="1:7">
      <c r="A104" s="486"/>
      <c r="B104" s="486"/>
      <c r="C104" s="486"/>
      <c r="D104" s="486"/>
      <c r="E104" s="486"/>
      <c r="F104" s="486"/>
      <c r="G104" s="486"/>
    </row>
    <row r="105" spans="1:7">
      <c r="A105" s="486"/>
      <c r="B105" s="486"/>
      <c r="C105" s="486"/>
      <c r="D105" s="486"/>
      <c r="E105" s="486"/>
      <c r="F105" s="486"/>
      <c r="G105" s="486"/>
    </row>
    <row r="106" spans="1:7">
      <c r="A106" s="486"/>
      <c r="B106" s="486"/>
      <c r="C106" s="486"/>
      <c r="D106" s="486"/>
      <c r="E106" s="486"/>
      <c r="F106" s="486"/>
      <c r="G106" s="486"/>
    </row>
    <row r="107" spans="1:7">
      <c r="A107" s="486"/>
      <c r="B107" s="486"/>
      <c r="C107" s="486"/>
      <c r="D107" s="486"/>
      <c r="E107" s="486"/>
      <c r="F107" s="486"/>
      <c r="G107" s="486"/>
    </row>
    <row r="108" spans="1:7">
      <c r="A108" s="486"/>
      <c r="B108" s="486"/>
      <c r="C108" s="486"/>
      <c r="D108" s="486"/>
      <c r="E108" s="486"/>
      <c r="F108" s="486"/>
      <c r="G108" s="486"/>
    </row>
    <row r="109" spans="1:7">
      <c r="A109" s="486"/>
      <c r="B109" s="486"/>
      <c r="C109" s="486"/>
      <c r="D109" s="486"/>
      <c r="E109" s="486"/>
      <c r="F109" s="486"/>
      <c r="G109" s="486"/>
    </row>
    <row r="110" spans="1:7">
      <c r="A110" s="486"/>
      <c r="B110" s="486"/>
      <c r="C110" s="486"/>
      <c r="D110" s="486"/>
      <c r="E110" s="486"/>
      <c r="F110" s="486"/>
      <c r="G110" s="486"/>
    </row>
    <row r="111" spans="1:7">
      <c r="A111" s="486"/>
      <c r="B111" s="486"/>
      <c r="C111" s="486"/>
      <c r="D111" s="486"/>
      <c r="E111" s="486"/>
      <c r="F111" s="486"/>
      <c r="G111" s="486"/>
    </row>
    <row r="112" spans="1:7">
      <c r="A112" s="486"/>
      <c r="B112" s="486"/>
      <c r="C112" s="486"/>
      <c r="D112" s="486"/>
      <c r="E112" s="486"/>
      <c r="F112" s="486"/>
      <c r="G112" s="486"/>
    </row>
    <row r="113" spans="1:7">
      <c r="A113" s="486"/>
      <c r="B113" s="486"/>
      <c r="C113" s="486"/>
      <c r="D113" s="486"/>
      <c r="E113" s="486"/>
      <c r="F113" s="486"/>
      <c r="G113" s="486"/>
    </row>
    <row r="114" spans="1:7">
      <c r="A114" s="486"/>
      <c r="B114" s="486"/>
      <c r="C114" s="486"/>
      <c r="D114" s="486"/>
      <c r="E114" s="486"/>
      <c r="F114" s="486"/>
      <c r="G114" s="486"/>
    </row>
    <row r="115" spans="1:7">
      <c r="A115" s="486"/>
      <c r="B115" s="486"/>
      <c r="C115" s="486"/>
      <c r="D115" s="486"/>
      <c r="E115" s="486"/>
      <c r="F115" s="486"/>
      <c r="G115" s="486"/>
    </row>
    <row r="116" spans="1:7">
      <c r="A116" s="486"/>
      <c r="B116" s="486"/>
      <c r="C116" s="486"/>
      <c r="D116" s="486"/>
      <c r="E116" s="486"/>
      <c r="F116" s="486"/>
      <c r="G116" s="486"/>
    </row>
    <row r="117" spans="1:7">
      <c r="A117" s="486"/>
      <c r="B117" s="486"/>
      <c r="C117" s="486"/>
      <c r="D117" s="486"/>
      <c r="E117" s="486"/>
      <c r="F117" s="486"/>
      <c r="G117" s="486"/>
    </row>
    <row r="118" spans="1:7">
      <c r="A118" s="486"/>
      <c r="B118" s="486"/>
      <c r="C118" s="486"/>
      <c r="D118" s="486"/>
      <c r="E118" s="486"/>
      <c r="F118" s="486"/>
      <c r="G118" s="486"/>
    </row>
    <row r="119" spans="1:7">
      <c r="A119" s="486"/>
      <c r="B119" s="486"/>
      <c r="C119" s="486"/>
      <c r="D119" s="486"/>
      <c r="E119" s="486"/>
      <c r="F119" s="486"/>
      <c r="G119" s="486"/>
    </row>
    <row r="120" spans="1:7">
      <c r="A120" s="486"/>
      <c r="B120" s="486"/>
      <c r="C120" s="486"/>
      <c r="D120" s="486"/>
      <c r="E120" s="486"/>
      <c r="F120" s="486"/>
      <c r="G120" s="486"/>
    </row>
    <row r="121" spans="1:7">
      <c r="A121" s="486"/>
      <c r="B121" s="486"/>
      <c r="C121" s="486"/>
      <c r="D121" s="486"/>
      <c r="E121" s="486"/>
      <c r="F121" s="486"/>
      <c r="G121" s="486"/>
    </row>
    <row r="122" spans="1:7">
      <c r="A122" s="486"/>
      <c r="B122" s="486"/>
      <c r="C122" s="486"/>
      <c r="D122" s="486"/>
      <c r="E122" s="486"/>
      <c r="F122" s="486"/>
      <c r="G122" s="486"/>
    </row>
    <row r="123" spans="1:7">
      <c r="A123" s="486"/>
      <c r="B123" s="486"/>
      <c r="C123" s="486"/>
      <c r="D123" s="486"/>
      <c r="E123" s="486"/>
      <c r="F123" s="486"/>
      <c r="G123" s="486"/>
    </row>
    <row r="124" spans="1:7">
      <c r="A124" s="486"/>
      <c r="B124" s="486"/>
      <c r="C124" s="486"/>
      <c r="D124" s="486"/>
      <c r="E124" s="486"/>
      <c r="F124" s="486"/>
      <c r="G124" s="486"/>
    </row>
    <row r="125" spans="1:7">
      <c r="A125" s="486"/>
      <c r="B125" s="486"/>
      <c r="C125" s="486"/>
      <c r="D125" s="486"/>
      <c r="E125" s="486"/>
      <c r="F125" s="486"/>
      <c r="G125" s="486"/>
    </row>
    <row r="126" spans="1:7">
      <c r="A126" s="486"/>
      <c r="B126" s="486"/>
      <c r="C126" s="486"/>
      <c r="D126" s="486"/>
      <c r="E126" s="486"/>
      <c r="F126" s="486"/>
      <c r="G126" s="486"/>
    </row>
    <row r="127" spans="1:7">
      <c r="A127" s="486"/>
      <c r="B127" s="486"/>
      <c r="C127" s="486"/>
      <c r="D127" s="486"/>
      <c r="E127" s="486"/>
      <c r="F127" s="486"/>
      <c r="G127" s="486"/>
    </row>
    <row r="128" spans="1:7">
      <c r="A128" s="486"/>
      <c r="B128" s="486"/>
      <c r="C128" s="486"/>
      <c r="D128" s="486"/>
      <c r="E128" s="486"/>
      <c r="F128" s="486"/>
      <c r="G128" s="486"/>
    </row>
    <row r="129" spans="1:7">
      <c r="A129" s="486"/>
      <c r="B129" s="486"/>
      <c r="C129" s="486"/>
      <c r="D129" s="486"/>
      <c r="E129" s="486"/>
      <c r="F129" s="486"/>
      <c r="G129" s="486"/>
    </row>
    <row r="130" spans="1:7">
      <c r="A130" s="486"/>
      <c r="B130" s="486"/>
      <c r="C130" s="486"/>
      <c r="D130" s="486"/>
      <c r="E130" s="486"/>
      <c r="F130" s="486"/>
      <c r="G130" s="486"/>
    </row>
    <row r="131" spans="1:7">
      <c r="A131" s="486"/>
      <c r="B131" s="486"/>
      <c r="C131" s="486"/>
      <c r="D131" s="486"/>
      <c r="E131" s="486"/>
      <c r="F131" s="486"/>
      <c r="G131" s="486"/>
    </row>
    <row r="132" spans="1:7">
      <c r="A132" s="486"/>
      <c r="B132" s="486"/>
      <c r="C132" s="486"/>
      <c r="D132" s="486"/>
      <c r="E132" s="486"/>
      <c r="F132" s="486"/>
      <c r="G132" s="486"/>
    </row>
    <row r="133" spans="1:7">
      <c r="A133" s="486"/>
      <c r="B133" s="486"/>
      <c r="C133" s="486"/>
      <c r="D133" s="486"/>
      <c r="E133" s="486"/>
      <c r="F133" s="486"/>
      <c r="G133" s="486"/>
    </row>
    <row r="134" spans="1:7">
      <c r="A134" s="486"/>
      <c r="B134" s="486"/>
      <c r="C134" s="486"/>
      <c r="D134" s="486"/>
      <c r="E134" s="486"/>
      <c r="F134" s="486"/>
      <c r="G134" s="486"/>
    </row>
    <row r="135" spans="1:7">
      <c r="A135" s="486"/>
      <c r="B135" s="486"/>
      <c r="C135" s="486"/>
      <c r="D135" s="486"/>
      <c r="E135" s="486"/>
      <c r="F135" s="486"/>
      <c r="G135" s="486"/>
    </row>
    <row r="136" spans="1:7">
      <c r="A136" s="486"/>
      <c r="B136" s="486"/>
      <c r="C136" s="486"/>
      <c r="D136" s="486"/>
      <c r="E136" s="486"/>
      <c r="F136" s="486"/>
      <c r="G136" s="486"/>
    </row>
    <row r="137" spans="1:7">
      <c r="A137" s="486"/>
      <c r="B137" s="486"/>
      <c r="C137" s="486"/>
      <c r="D137" s="486"/>
      <c r="E137" s="486"/>
      <c r="F137" s="486"/>
      <c r="G137" s="486"/>
    </row>
    <row r="138" spans="1:7">
      <c r="A138" s="486"/>
      <c r="B138" s="486"/>
      <c r="C138" s="486"/>
      <c r="D138" s="486"/>
      <c r="E138" s="486"/>
      <c r="F138" s="486"/>
      <c r="G138" s="486"/>
    </row>
    <row r="139" spans="1:7">
      <c r="A139" s="490"/>
      <c r="B139" s="490"/>
      <c r="C139" s="490"/>
      <c r="D139" s="490"/>
      <c r="E139" s="491"/>
      <c r="F139" s="491"/>
      <c r="G139" s="490"/>
    </row>
    <row r="140" spans="1:7">
      <c r="A140" s="490"/>
      <c r="B140" s="490"/>
      <c r="C140" s="490"/>
      <c r="D140" s="490"/>
      <c r="E140" s="491"/>
      <c r="F140" s="491"/>
      <c r="G140" s="490"/>
    </row>
    <row r="141" spans="1:7">
      <c r="A141" s="490"/>
      <c r="B141" s="490"/>
      <c r="C141" s="490"/>
      <c r="D141" s="490"/>
      <c r="E141" s="491"/>
      <c r="F141" s="491"/>
      <c r="G141" s="490"/>
    </row>
    <row r="142" spans="1:7">
      <c r="A142" s="490"/>
      <c r="B142" s="490"/>
      <c r="C142" s="490"/>
      <c r="D142" s="490"/>
      <c r="E142" s="491"/>
      <c r="F142" s="491"/>
      <c r="G142" s="490"/>
    </row>
    <row r="143" spans="1:7">
      <c r="A143" s="490"/>
      <c r="B143" s="490"/>
      <c r="C143" s="490"/>
      <c r="D143" s="490"/>
      <c r="E143" s="491"/>
      <c r="F143" s="491"/>
      <c r="G143" s="490"/>
    </row>
    <row r="144" spans="1:7">
      <c r="A144" s="490"/>
      <c r="B144" s="490"/>
      <c r="C144" s="490"/>
      <c r="D144" s="490"/>
      <c r="E144" s="491"/>
      <c r="F144" s="491"/>
      <c r="G144" s="490"/>
    </row>
    <row r="145" spans="1:7">
      <c r="A145" s="490"/>
      <c r="B145" s="490"/>
      <c r="C145" s="490"/>
      <c r="D145" s="490"/>
      <c r="E145" s="491"/>
      <c r="F145" s="491"/>
      <c r="G145" s="490"/>
    </row>
    <row r="146" spans="1:7">
      <c r="A146" s="490"/>
      <c r="B146" s="490"/>
      <c r="C146" s="490"/>
      <c r="D146" s="490"/>
      <c r="E146" s="491"/>
      <c r="F146" s="491"/>
      <c r="G146" s="490"/>
    </row>
    <row r="147" spans="1:7">
      <c r="A147" s="490"/>
      <c r="B147" s="490"/>
      <c r="C147" s="490"/>
      <c r="D147" s="490"/>
      <c r="E147" s="491"/>
      <c r="F147" s="491"/>
      <c r="G147" s="490"/>
    </row>
    <row r="148" spans="1:7">
      <c r="A148" s="490"/>
      <c r="B148" s="490"/>
      <c r="C148" s="490"/>
      <c r="D148" s="490"/>
      <c r="E148" s="491"/>
      <c r="F148" s="491"/>
      <c r="G148" s="490"/>
    </row>
    <row r="149" spans="1:7">
      <c r="A149" s="490"/>
      <c r="B149" s="490"/>
      <c r="C149" s="490"/>
      <c r="D149" s="490"/>
      <c r="E149" s="491"/>
      <c r="F149" s="491"/>
      <c r="G149" s="490"/>
    </row>
    <row r="150" spans="1:7">
      <c r="A150" s="490"/>
      <c r="B150" s="490"/>
      <c r="C150" s="490"/>
      <c r="D150" s="490"/>
      <c r="E150" s="491"/>
      <c r="F150" s="491"/>
      <c r="G150" s="490"/>
    </row>
    <row r="151" spans="1:7" ht="18.75">
      <c r="A151" s="490"/>
      <c r="B151" s="490"/>
      <c r="C151" s="490"/>
      <c r="D151" s="490"/>
      <c r="E151" s="491"/>
      <c r="F151" s="491"/>
      <c r="G151" s="492"/>
    </row>
    <row r="152" spans="1:7" ht="18.75">
      <c r="A152" s="492"/>
      <c r="B152" s="492"/>
      <c r="C152" s="492"/>
      <c r="D152" s="492"/>
      <c r="E152" s="493"/>
      <c r="F152" s="493"/>
      <c r="G152" s="492"/>
    </row>
    <row r="153" spans="1:7" ht="18.75">
      <c r="A153" s="492"/>
      <c r="B153" s="492"/>
      <c r="C153" s="492"/>
      <c r="D153" s="492"/>
      <c r="E153" s="493"/>
      <c r="F153" s="493"/>
      <c r="G153" s="492"/>
    </row>
    <row r="154" spans="1:7">
      <c r="E154" s="493"/>
      <c r="F154" s="493"/>
    </row>
    <row r="155" spans="1:7">
      <c r="E155" s="493"/>
      <c r="F155" s="493"/>
    </row>
    <row r="156" spans="1:7">
      <c r="E156" s="493"/>
      <c r="F156" s="493"/>
    </row>
    <row r="157" spans="1:7">
      <c r="E157" s="493"/>
      <c r="F157" s="493"/>
    </row>
    <row r="158" spans="1:7">
      <c r="E158" s="493"/>
      <c r="F158" s="493"/>
    </row>
    <row r="159" spans="1:7">
      <c r="E159" s="493"/>
      <c r="F159" s="493"/>
    </row>
    <row r="160" spans="1:7">
      <c r="E160" s="493"/>
      <c r="F160" s="493"/>
    </row>
    <row r="161" spans="5:6">
      <c r="E161" s="493"/>
      <c r="F161" s="493"/>
    </row>
    <row r="162" spans="5:6">
      <c r="E162" s="493"/>
      <c r="F162" s="493"/>
    </row>
    <row r="163" spans="5:6">
      <c r="E163" s="493"/>
      <c r="F163" s="493"/>
    </row>
    <row r="164" spans="5:6">
      <c r="E164" s="493"/>
      <c r="F164" s="493"/>
    </row>
    <row r="165" spans="5:6">
      <c r="E165" s="493"/>
      <c r="F165" s="493"/>
    </row>
    <row r="166" spans="5:6">
      <c r="E166" s="493"/>
      <c r="F166" s="493"/>
    </row>
    <row r="167" spans="5:6">
      <c r="E167" s="493"/>
      <c r="F167" s="493"/>
    </row>
    <row r="168" spans="5:6">
      <c r="E168" s="493"/>
      <c r="F168" s="493"/>
    </row>
    <row r="169" spans="5:6">
      <c r="E169" s="493"/>
      <c r="F169" s="493"/>
    </row>
    <row r="170" spans="5:6">
      <c r="E170" s="493"/>
      <c r="F170" s="493"/>
    </row>
    <row r="171" spans="5:6">
      <c r="E171" s="493"/>
      <c r="F171" s="493"/>
    </row>
    <row r="172" spans="5:6">
      <c r="E172" s="493"/>
      <c r="F172" s="493"/>
    </row>
    <row r="173" spans="5:6">
      <c r="E173" s="493"/>
      <c r="F173" s="493"/>
    </row>
    <row r="174" spans="5:6">
      <c r="E174" s="493"/>
      <c r="F174" s="493"/>
    </row>
    <row r="175" spans="5:6">
      <c r="E175" s="493"/>
      <c r="F175" s="493"/>
    </row>
    <row r="176" spans="5:6">
      <c r="E176" s="493"/>
      <c r="F176" s="493"/>
    </row>
    <row r="177" spans="5:6">
      <c r="E177" s="493"/>
      <c r="F177" s="493"/>
    </row>
    <row r="178" spans="5:6">
      <c r="E178" s="493"/>
      <c r="F178" s="493"/>
    </row>
    <row r="179" spans="5:6">
      <c r="E179" s="493"/>
      <c r="F179" s="493"/>
    </row>
    <row r="180" spans="5:6">
      <c r="E180" s="493"/>
      <c r="F180" s="493"/>
    </row>
    <row r="181" spans="5:6">
      <c r="E181" s="493"/>
      <c r="F181" s="493"/>
    </row>
    <row r="182" spans="5:6">
      <c r="E182" s="493"/>
      <c r="F182" s="493"/>
    </row>
    <row r="183" spans="5:6">
      <c r="E183" s="493"/>
      <c r="F183" s="493"/>
    </row>
    <row r="184" spans="5:6">
      <c r="E184" s="493"/>
      <c r="F184" s="493"/>
    </row>
    <row r="185" spans="5:6">
      <c r="E185" s="493"/>
      <c r="F185" s="493"/>
    </row>
    <row r="186" spans="5:6">
      <c r="E186" s="493"/>
      <c r="F186" s="493"/>
    </row>
    <row r="187" spans="5:6">
      <c r="E187" s="493"/>
      <c r="F187" s="493"/>
    </row>
    <row r="188" spans="5:6">
      <c r="E188" s="493"/>
      <c r="F188" s="493"/>
    </row>
    <row r="189" spans="5:6">
      <c r="E189" s="493"/>
      <c r="F189" s="493"/>
    </row>
    <row r="190" spans="5:6">
      <c r="E190" s="493"/>
      <c r="F190" s="493"/>
    </row>
    <row r="191" spans="5:6">
      <c r="E191" s="493"/>
      <c r="F191" s="493"/>
    </row>
    <row r="192" spans="5:6">
      <c r="E192" s="493"/>
      <c r="F192" s="493"/>
    </row>
    <row r="193" spans="5:6">
      <c r="E193" s="493"/>
      <c r="F193" s="493"/>
    </row>
    <row r="194" spans="5:6">
      <c r="E194" s="493"/>
      <c r="F194" s="493"/>
    </row>
    <row r="195" spans="5:6">
      <c r="E195" s="493"/>
      <c r="F195" s="493"/>
    </row>
    <row r="196" spans="5:6">
      <c r="E196" s="493"/>
      <c r="F196" s="493"/>
    </row>
    <row r="197" spans="5:6">
      <c r="E197" s="493"/>
      <c r="F197" s="493"/>
    </row>
    <row r="198" spans="5:6">
      <c r="E198" s="493"/>
      <c r="F198" s="493"/>
    </row>
    <row r="199" spans="5:6">
      <c r="E199" s="493"/>
      <c r="F199" s="493"/>
    </row>
  </sheetData>
  <pageMargins left="0.86614173228346503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2.IIPthang</vt:lpstr>
      <vt:lpstr>3.SPCNthang</vt:lpstr>
      <vt:lpstr>4.LĐCN</vt:lpstr>
      <vt:lpstr>5. LĐCN_DP</vt:lpstr>
      <vt:lpstr>6. Chỉ tieu DN</vt:lpstr>
      <vt:lpstr>7. DN DK thanh lap</vt:lpstr>
      <vt:lpstr>8. DN quay lai hoat dong</vt:lpstr>
      <vt:lpstr>9. DN Ngừng có thời hạn</vt:lpstr>
      <vt:lpstr>10.DN giải thể</vt:lpstr>
      <vt:lpstr>11. VĐT</vt:lpstr>
      <vt:lpstr>12. FDI</vt:lpstr>
      <vt:lpstr>13. Tongmuc</vt:lpstr>
      <vt:lpstr>14. XK</vt:lpstr>
      <vt:lpstr>15. NK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Nguyễn Thị Thanh Huyền</cp:lastModifiedBy>
  <cp:lastPrinted>2023-11-29T03:02:03Z</cp:lastPrinted>
  <dcterms:created xsi:type="dcterms:W3CDTF">2023-11-24T08:51:57Z</dcterms:created>
  <dcterms:modified xsi:type="dcterms:W3CDTF">2024-01-03T01:46:17Z</dcterms:modified>
</cp:coreProperties>
</file>