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hanh\Downloads\"/>
    </mc:Choice>
  </mc:AlternateContent>
  <xr:revisionPtr revIDLastSave="0" documentId="13_ncr:1_{CCA181D9-35F6-4918-8294-2F79EB865C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ướng dẫn" sheetId="7" r:id="rId1"/>
    <sheet name="03.M" sheetId="4" r:id="rId2"/>
    <sheet name="01.BK" sheetId="5" r:id="rId3"/>
    <sheet name="04.HM" sheetId="6" r:id="rId4"/>
    <sheet name="dstest" sheetId="8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3" i="6" l="1"/>
  <c r="I144" i="6"/>
  <c r="I145" i="6"/>
  <c r="I146" i="6"/>
  <c r="I147" i="6"/>
  <c r="I148" i="6"/>
  <c r="I149" i="6"/>
  <c r="I150" i="6"/>
  <c r="A13" i="5" a="1"/>
  <c r="R14" i="5"/>
  <c r="U14" i="5" a="1"/>
  <c r="L231" i="8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Q14" i="5" a="1"/>
  <c r="Q12" i="5"/>
  <c r="A13" i="6" s="1" a="1"/>
  <c r="I113" i="6" s="1"/>
  <c r="Q8" i="5"/>
  <c r="E20" i="4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D32" i="4"/>
  <c r="D5" i="4"/>
  <c r="A20" i="4" a="1"/>
  <c r="A20" i="4" s="1"/>
  <c r="E21" i="4"/>
  <c r="E22" i="4"/>
  <c r="E23" i="4"/>
  <c r="E24" i="4"/>
  <c r="E25" i="4"/>
  <c r="E26" i="4"/>
  <c r="E27" i="4"/>
  <c r="E28" i="4"/>
  <c r="E29" i="4"/>
  <c r="E30" i="4"/>
  <c r="E31" i="4"/>
  <c r="U14" i="5" l="1"/>
  <c r="T24" i="5"/>
  <c r="T25" i="5"/>
  <c r="A13" i="5"/>
  <c r="I136" i="6"/>
  <c r="I124" i="6"/>
  <c r="I121" i="6"/>
  <c r="I132" i="6"/>
  <c r="I120" i="6"/>
  <c r="I123" i="6"/>
  <c r="I133" i="6"/>
  <c r="I131" i="6"/>
  <c r="I119" i="6"/>
  <c r="I142" i="6"/>
  <c r="I130" i="6"/>
  <c r="I118" i="6"/>
  <c r="I134" i="6"/>
  <c r="I141" i="6"/>
  <c r="I129" i="6"/>
  <c r="I117" i="6"/>
  <c r="I140" i="6"/>
  <c r="I128" i="6"/>
  <c r="I116" i="6"/>
  <c r="I139" i="6"/>
  <c r="I127" i="6"/>
  <c r="I115" i="6"/>
  <c r="I135" i="6"/>
  <c r="I122" i="6"/>
  <c r="I138" i="6"/>
  <c r="I126" i="6"/>
  <c r="I114" i="6"/>
  <c r="I137" i="6"/>
  <c r="I125" i="6"/>
  <c r="F21" i="4"/>
  <c r="Q10" i="5"/>
  <c r="I80" i="6"/>
  <c r="I88" i="6"/>
  <c r="I100" i="6"/>
  <c r="I112" i="6"/>
  <c r="I101" i="6"/>
  <c r="I90" i="6"/>
  <c r="I102" i="6"/>
  <c r="I91" i="6"/>
  <c r="I110" i="6"/>
  <c r="I103" i="6"/>
  <c r="I92" i="6"/>
  <c r="I93" i="6"/>
  <c r="I105" i="6"/>
  <c r="I94" i="6"/>
  <c r="I106" i="6"/>
  <c r="I107" i="6"/>
  <c r="I104" i="6"/>
  <c r="I89" i="6"/>
  <c r="I111" i="6"/>
  <c r="I99" i="6"/>
  <c r="I87" i="6"/>
  <c r="I109" i="6"/>
  <c r="I97" i="6"/>
  <c r="I85" i="6"/>
  <c r="I86" i="6"/>
  <c r="I108" i="6"/>
  <c r="I96" i="6"/>
  <c r="I98" i="6"/>
  <c r="I95" i="6"/>
  <c r="I79" i="6"/>
  <c r="I78" i="6"/>
  <c r="I84" i="6"/>
  <c r="I83" i="6"/>
  <c r="I82" i="6"/>
  <c r="I81" i="6"/>
  <c r="I59" i="6"/>
  <c r="I71" i="6"/>
  <c r="I73" i="6"/>
  <c r="I64" i="6"/>
  <c r="I60" i="6"/>
  <c r="I72" i="6"/>
  <c r="I61" i="6"/>
  <c r="I58" i="6"/>
  <c r="I69" i="6"/>
  <c r="I57" i="6"/>
  <c r="I68" i="6"/>
  <c r="I56" i="6"/>
  <c r="I67" i="6"/>
  <c r="I55" i="6"/>
  <c r="I66" i="6"/>
  <c r="I77" i="6"/>
  <c r="I65" i="6"/>
  <c r="I70" i="6"/>
  <c r="I76" i="6"/>
  <c r="I75" i="6"/>
  <c r="I63" i="6"/>
  <c r="I74" i="6"/>
  <c r="I62" i="6"/>
  <c r="Q14" i="5"/>
  <c r="A13" i="6"/>
  <c r="I13" i="6" s="1"/>
  <c r="I14" i="6"/>
  <c r="I26" i="6"/>
  <c r="I38" i="6"/>
  <c r="I50" i="6"/>
  <c r="I15" i="6"/>
  <c r="I27" i="6"/>
  <c r="I39" i="6"/>
  <c r="I51" i="6"/>
  <c r="I16" i="6"/>
  <c r="I28" i="6"/>
  <c r="I40" i="6"/>
  <c r="I52" i="6"/>
  <c r="I17" i="6"/>
  <c r="I29" i="6"/>
  <c r="I41" i="6"/>
  <c r="I53" i="6"/>
  <c r="I18" i="6"/>
  <c r="I30" i="6"/>
  <c r="I42" i="6"/>
  <c r="I54" i="6"/>
  <c r="I19" i="6"/>
  <c r="I31" i="6"/>
  <c r="I43" i="6"/>
  <c r="I20" i="6"/>
  <c r="I32" i="6"/>
  <c r="I44" i="6"/>
  <c r="I21" i="6"/>
  <c r="I33" i="6"/>
  <c r="I45" i="6"/>
  <c r="I48" i="6"/>
  <c r="I22" i="6"/>
  <c r="I34" i="6"/>
  <c r="I46" i="6"/>
  <c r="I36" i="6"/>
  <c r="I23" i="6"/>
  <c r="I35" i="6"/>
  <c r="I47" i="6"/>
  <c r="I24" i="6"/>
  <c r="I25" i="6"/>
  <c r="I37" i="6"/>
  <c r="I49" i="6"/>
  <c r="P14" i="5" a="1"/>
  <c r="P14" i="5" s="1"/>
  <c r="F20" i="4"/>
  <c r="H20" i="4" s="1"/>
  <c r="E32" i="4"/>
  <c r="F28" i="4"/>
  <c r="F23" i="4"/>
  <c r="F27" i="4"/>
  <c r="F22" i="4"/>
  <c r="F31" i="4"/>
  <c r="F30" i="4"/>
  <c r="F29" i="4"/>
  <c r="F26" i="4"/>
  <c r="F25" i="4"/>
  <c r="F24" i="4"/>
  <c r="S36" i="5" l="1"/>
  <c r="S48" i="5"/>
  <c r="S60" i="5"/>
  <c r="S72" i="5"/>
  <c r="S84" i="5"/>
  <c r="S96" i="5"/>
  <c r="S108" i="5"/>
  <c r="S120" i="5"/>
  <c r="S132" i="5"/>
  <c r="S144" i="5"/>
  <c r="S37" i="5"/>
  <c r="S49" i="5"/>
  <c r="S61" i="5"/>
  <c r="S73" i="5"/>
  <c r="S85" i="5"/>
  <c r="S97" i="5"/>
  <c r="S109" i="5"/>
  <c r="S121" i="5"/>
  <c r="S133" i="5"/>
  <c r="S145" i="5"/>
  <c r="S106" i="5"/>
  <c r="S26" i="5"/>
  <c r="S38" i="5"/>
  <c r="S50" i="5"/>
  <c r="S62" i="5"/>
  <c r="S74" i="5"/>
  <c r="S86" i="5"/>
  <c r="S98" i="5"/>
  <c r="S110" i="5"/>
  <c r="S122" i="5"/>
  <c r="S134" i="5"/>
  <c r="S58" i="5"/>
  <c r="S27" i="5"/>
  <c r="S39" i="5"/>
  <c r="S51" i="5"/>
  <c r="S63" i="5"/>
  <c r="S75" i="5"/>
  <c r="S87" i="5"/>
  <c r="S99" i="5"/>
  <c r="S111" i="5"/>
  <c r="S123" i="5"/>
  <c r="S135" i="5"/>
  <c r="S130" i="5"/>
  <c r="S28" i="5"/>
  <c r="S40" i="5"/>
  <c r="S52" i="5"/>
  <c r="S64" i="5"/>
  <c r="S76" i="5"/>
  <c r="S88" i="5"/>
  <c r="S100" i="5"/>
  <c r="S112" i="5"/>
  <c r="S124" i="5"/>
  <c r="S136" i="5"/>
  <c r="S118" i="5"/>
  <c r="S29" i="5"/>
  <c r="S41" i="5"/>
  <c r="S53" i="5"/>
  <c r="S65" i="5"/>
  <c r="S77" i="5"/>
  <c r="S89" i="5"/>
  <c r="S101" i="5"/>
  <c r="S113" i="5"/>
  <c r="S125" i="5"/>
  <c r="S137" i="5"/>
  <c r="S70" i="5"/>
  <c r="S30" i="5"/>
  <c r="S42" i="5"/>
  <c r="S54" i="5"/>
  <c r="S66" i="5"/>
  <c r="S78" i="5"/>
  <c r="S90" i="5"/>
  <c r="S102" i="5"/>
  <c r="S114" i="5"/>
  <c r="S126" i="5"/>
  <c r="S138" i="5"/>
  <c r="S82" i="5"/>
  <c r="S31" i="5"/>
  <c r="S43" i="5"/>
  <c r="S55" i="5"/>
  <c r="S67" i="5"/>
  <c r="S79" i="5"/>
  <c r="S91" i="5"/>
  <c r="S103" i="5"/>
  <c r="S115" i="5"/>
  <c r="S127" i="5"/>
  <c r="S139" i="5"/>
  <c r="S94" i="5"/>
  <c r="S32" i="5"/>
  <c r="S44" i="5"/>
  <c r="S56" i="5"/>
  <c r="S68" i="5"/>
  <c r="S80" i="5"/>
  <c r="S92" i="5"/>
  <c r="S104" i="5"/>
  <c r="S116" i="5"/>
  <c r="S128" i="5"/>
  <c r="S140" i="5"/>
  <c r="S46" i="5"/>
  <c r="S33" i="5"/>
  <c r="S45" i="5"/>
  <c r="S57" i="5"/>
  <c r="S69" i="5"/>
  <c r="S81" i="5"/>
  <c r="S93" i="5"/>
  <c r="S105" i="5"/>
  <c r="S117" i="5"/>
  <c r="S129" i="5"/>
  <c r="S141" i="5"/>
  <c r="S34" i="5"/>
  <c r="S142" i="5"/>
  <c r="S35" i="5"/>
  <c r="S47" i="5"/>
  <c r="S59" i="5"/>
  <c r="S71" i="5"/>
  <c r="S83" i="5"/>
  <c r="S95" i="5"/>
  <c r="S107" i="5"/>
  <c r="S119" i="5"/>
  <c r="S131" i="5"/>
  <c r="S143" i="5"/>
  <c r="T21" i="5"/>
  <c r="T22" i="5"/>
  <c r="T23" i="5"/>
  <c r="G20" i="4"/>
  <c r="H27" i="4"/>
  <c r="G27" i="4"/>
  <c r="H28" i="4"/>
  <c r="G28" i="4"/>
  <c r="H26" i="4"/>
  <c r="G26" i="4"/>
  <c r="H31" i="4"/>
  <c r="G31" i="4"/>
  <c r="H23" i="4"/>
  <c r="G23" i="4"/>
  <c r="H24" i="4"/>
  <c r="G24" i="4"/>
  <c r="H25" i="4"/>
  <c r="G25" i="4"/>
  <c r="H29" i="4"/>
  <c r="G29" i="4"/>
  <c r="H30" i="4"/>
  <c r="G30" i="4"/>
  <c r="H21" i="4"/>
  <c r="G21" i="4"/>
  <c r="H22" i="4"/>
  <c r="G22" i="4"/>
  <c r="F32" i="4"/>
  <c r="G32" i="4" l="1"/>
  <c r="T15" i="5" l="1"/>
  <c r="T17" i="5"/>
  <c r="T19" i="5"/>
  <c r="T20" i="5"/>
  <c r="T18" i="5"/>
  <c r="T16" i="5"/>
  <c r="R15" i="5"/>
  <c r="R16" i="5" l="1"/>
  <c r="R17" i="5" l="1"/>
  <c r="R18" i="5" l="1"/>
  <c r="R19" i="5" l="1"/>
  <c r="R20" i="5" l="1"/>
  <c r="R21" i="5" l="1"/>
  <c r="R22" i="5" l="1"/>
  <c r="R23" i="5" l="1"/>
  <c r="R24" i="5" l="1"/>
  <c r="R25" i="5" l="1"/>
  <c r="R26" i="5" l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R60" i="5" s="1"/>
  <c r="R61" i="5" s="1"/>
  <c r="R62" i="5" s="1"/>
  <c r="R63" i="5" s="1"/>
  <c r="R64" i="5" s="1"/>
  <c r="R65" i="5" s="1"/>
  <c r="R66" i="5" s="1"/>
  <c r="R67" i="5" s="1"/>
  <c r="R68" i="5" s="1"/>
  <c r="R69" i="5" s="1"/>
  <c r="R70" i="5" s="1"/>
  <c r="R71" i="5" s="1"/>
  <c r="R72" i="5" s="1"/>
  <c r="R73" i="5" s="1"/>
  <c r="T14" i="5"/>
  <c r="R74" i="5" l="1"/>
  <c r="R75" i="5" s="1"/>
  <c r="R76" i="5" s="1"/>
  <c r="R77" i="5" s="1"/>
  <c r="R78" i="5" s="1"/>
  <c r="R79" i="5" s="1"/>
  <c r="R80" i="5" s="1"/>
  <c r="R81" i="5" s="1"/>
  <c r="R82" i="5" s="1"/>
  <c r="R83" i="5" s="1"/>
  <c r="R84" i="5" s="1"/>
  <c r="R85" i="5" s="1"/>
  <c r="R86" i="5" s="1"/>
  <c r="R87" i="5" s="1"/>
  <c r="R88" i="5" s="1"/>
  <c r="R89" i="5" s="1"/>
  <c r="R90" i="5" s="1"/>
  <c r="R91" i="5" s="1"/>
  <c r="R92" i="5" s="1"/>
  <c r="R93" i="5" s="1"/>
  <c r="R94" i="5" s="1"/>
  <c r="R95" i="5" s="1"/>
  <c r="R96" i="5" s="1"/>
  <c r="R97" i="5" s="1"/>
  <c r="R98" i="5" s="1"/>
  <c r="R99" i="5" s="1"/>
  <c r="R100" i="5" s="1"/>
  <c r="R101" i="5" s="1"/>
  <c r="R102" i="5" s="1"/>
  <c r="R103" i="5" s="1"/>
  <c r="R104" i="5" s="1"/>
  <c r="R105" i="5" s="1"/>
  <c r="R106" i="5" s="1"/>
  <c r="R107" i="5" s="1"/>
  <c r="R108" i="5" s="1"/>
  <c r="R109" i="5" s="1"/>
  <c r="R110" i="5" s="1"/>
  <c r="R111" i="5" s="1"/>
  <c r="R112" i="5" s="1"/>
  <c r="R113" i="5" s="1"/>
  <c r="R114" i="5" s="1"/>
  <c r="R115" i="5" l="1"/>
  <c r="R116" i="5" s="1"/>
  <c r="R117" i="5" s="1"/>
  <c r="R118" i="5" s="1"/>
  <c r="R119" i="5" s="1"/>
  <c r="R120" i="5" s="1"/>
  <c r="R121" i="5" s="1"/>
  <c r="R122" i="5" s="1"/>
  <c r="R123" i="5" s="1"/>
  <c r="R124" i="5" s="1"/>
  <c r="R125" i="5" s="1"/>
  <c r="R126" i="5" s="1"/>
  <c r="R127" i="5" s="1"/>
  <c r="R128" i="5" s="1"/>
  <c r="R129" i="5" s="1"/>
  <c r="R130" i="5" s="1"/>
  <c r="R131" i="5" s="1"/>
  <c r="I13" i="5" s="1"/>
  <c r="I233" i="5" l="1"/>
  <c r="I323" i="5"/>
  <c r="I149" i="5"/>
  <c r="I212" i="5"/>
  <c r="I313" i="5"/>
  <c r="I53" i="5"/>
  <c r="I219" i="5"/>
  <c r="I210" i="5"/>
  <c r="I248" i="5"/>
  <c r="I139" i="5"/>
  <c r="I31" i="5"/>
  <c r="I100" i="5"/>
  <c r="I174" i="5"/>
  <c r="I107" i="5"/>
  <c r="I152" i="5"/>
  <c r="I358" i="5"/>
  <c r="I361" i="5"/>
  <c r="I143" i="5"/>
  <c r="I148" i="5"/>
  <c r="I222" i="5"/>
  <c r="I178" i="5"/>
  <c r="I26" i="5"/>
  <c r="I290" i="5"/>
  <c r="I348" i="5"/>
  <c r="I126" i="5"/>
  <c r="I19" i="5"/>
  <c r="I328" i="5"/>
  <c r="I106" i="5"/>
  <c r="I294" i="5"/>
  <c r="I158" i="5"/>
  <c r="I265" i="5"/>
  <c r="I309" i="5"/>
  <c r="I241" i="5"/>
  <c r="I81" i="5"/>
  <c r="I14" i="5"/>
  <c r="I71" i="5"/>
  <c r="I77" i="5"/>
  <c r="I234" i="5"/>
  <c r="I108" i="5"/>
  <c r="I56" i="5"/>
  <c r="I195" i="5"/>
  <c r="I236" i="5"/>
  <c r="I237" i="5"/>
  <c r="I116" i="5"/>
  <c r="I218" i="5"/>
  <c r="I30" i="5"/>
  <c r="I205" i="5"/>
  <c r="I325" i="5"/>
  <c r="I338" i="5"/>
  <c r="I98" i="5"/>
  <c r="I73" i="5"/>
  <c r="I146" i="5"/>
  <c r="I315" i="5"/>
  <c r="I159" i="5"/>
  <c r="I16" i="5"/>
  <c r="I185" i="5"/>
  <c r="I342" i="5"/>
  <c r="I45" i="5"/>
  <c r="I254" i="5"/>
  <c r="I22" i="5"/>
  <c r="I42" i="5"/>
  <c r="I282" i="5"/>
  <c r="I155" i="5"/>
  <c r="I226" i="5"/>
  <c r="I55" i="5"/>
  <c r="I329" i="5"/>
  <c r="I239" i="5"/>
  <c r="I255" i="5"/>
  <c r="I69" i="5"/>
  <c r="I339" i="5"/>
  <c r="I86" i="5"/>
  <c r="I123" i="5"/>
  <c r="I131" i="5"/>
  <c r="I192" i="5"/>
  <c r="I135" i="5"/>
  <c r="I94" i="5"/>
  <c r="I292" i="5"/>
  <c r="I311" i="5"/>
  <c r="I124" i="5"/>
  <c r="I29" i="5"/>
  <c r="I243" i="5"/>
  <c r="I264" i="5"/>
  <c r="I82" i="5"/>
  <c r="I111" i="5"/>
  <c r="I87" i="5"/>
  <c r="I258" i="5"/>
  <c r="I341" i="5"/>
  <c r="I211" i="5"/>
  <c r="I299" i="5"/>
  <c r="I206" i="5"/>
  <c r="I48" i="5"/>
  <c r="I257" i="5"/>
  <c r="I221" i="5"/>
  <c r="I306" i="5"/>
  <c r="I170" i="5"/>
  <c r="I96" i="5"/>
  <c r="I333" i="5"/>
  <c r="I134" i="5"/>
  <c r="I65" i="5"/>
  <c r="I76" i="5"/>
  <c r="I280" i="5"/>
  <c r="I89" i="5"/>
  <c r="I58" i="5"/>
  <c r="I177" i="5"/>
  <c r="I267" i="5"/>
  <c r="I61" i="5"/>
  <c r="I67" i="5"/>
  <c r="I352" i="5"/>
  <c r="I190" i="5"/>
  <c r="I141" i="5"/>
  <c r="I356" i="5"/>
  <c r="I88" i="5"/>
  <c r="I336" i="5"/>
  <c r="I208" i="5"/>
  <c r="I167" i="5"/>
  <c r="I285" i="5"/>
  <c r="I164" i="5"/>
  <c r="I198" i="5"/>
  <c r="I127" i="5"/>
  <c r="I24" i="5"/>
  <c r="I83" i="5"/>
  <c r="I68" i="5"/>
  <c r="I138" i="5"/>
  <c r="I262" i="5"/>
  <c r="I54" i="5"/>
  <c r="I144" i="5"/>
  <c r="I166" i="5"/>
  <c r="I209" i="5"/>
  <c r="I213" i="5"/>
  <c r="I256" i="5"/>
  <c r="I326" i="5"/>
  <c r="I142" i="5"/>
  <c r="I220" i="5"/>
  <c r="I150" i="5"/>
  <c r="I199" i="5"/>
  <c r="I308" i="5"/>
  <c r="I168" i="5"/>
  <c r="I38" i="5"/>
  <c r="I201" i="5"/>
  <c r="I172" i="5"/>
  <c r="I37" i="5"/>
  <c r="I284" i="5"/>
  <c r="I252" i="5"/>
  <c r="I34" i="5"/>
  <c r="I261" i="5"/>
  <c r="I93" i="5"/>
  <c r="I49" i="5"/>
  <c r="I90" i="5"/>
  <c r="I28" i="5"/>
  <c r="I110" i="5"/>
  <c r="I137" i="5"/>
  <c r="I84" i="5"/>
  <c r="I186" i="5"/>
  <c r="I269" i="5"/>
  <c r="I353" i="5"/>
  <c r="I78" i="5"/>
  <c r="I224" i="5"/>
  <c r="I165" i="5"/>
  <c r="I133" i="5"/>
  <c r="I188" i="5"/>
  <c r="I122" i="5"/>
  <c r="I161" i="5"/>
  <c r="I99" i="5"/>
  <c r="I251" i="5"/>
  <c r="I331" i="5"/>
  <c r="I51" i="5"/>
  <c r="I296" i="5"/>
  <c r="I171" i="5"/>
  <c r="I346" i="5"/>
  <c r="I362" i="5"/>
  <c r="I314" i="5"/>
  <c r="I74" i="5"/>
  <c r="I316" i="5"/>
  <c r="I91" i="5"/>
  <c r="I203" i="5"/>
  <c r="I343" i="5"/>
  <c r="I102" i="5"/>
  <c r="I140" i="5"/>
  <c r="I183" i="5"/>
  <c r="I43" i="5"/>
  <c r="I103" i="5"/>
  <c r="I270" i="5"/>
  <c r="I104" i="5"/>
  <c r="I260" i="5"/>
  <c r="I156" i="5"/>
  <c r="I145" i="5"/>
  <c r="I279" i="5"/>
  <c r="I247" i="5"/>
  <c r="I307" i="5"/>
  <c r="I278" i="5"/>
  <c r="S14" i="5"/>
  <c r="I301" i="5"/>
  <c r="I322" i="5"/>
  <c r="I119" i="5"/>
  <c r="I244" i="5"/>
  <c r="I136" i="5"/>
  <c r="I95" i="5"/>
  <c r="I70" i="5"/>
  <c r="I163" i="5"/>
  <c r="I129" i="5"/>
  <c r="I72" i="5"/>
  <c r="I130" i="5"/>
  <c r="I259" i="5"/>
  <c r="I227" i="5"/>
  <c r="I109" i="5"/>
  <c r="I44" i="5"/>
  <c r="I41" i="5"/>
  <c r="I47" i="5"/>
  <c r="I32" i="5"/>
  <c r="I268" i="5"/>
  <c r="I57" i="5"/>
  <c r="I200" i="5"/>
  <c r="I115" i="5"/>
  <c r="I64" i="5"/>
  <c r="I216" i="5"/>
  <c r="I33" i="5"/>
  <c r="I228" i="5"/>
  <c r="I357" i="5"/>
  <c r="I147" i="5"/>
  <c r="I304" i="5"/>
  <c r="I286" i="5"/>
  <c r="I176" i="5"/>
  <c r="I214" i="5"/>
  <c r="I225" i="5"/>
  <c r="I217" i="5"/>
  <c r="I319" i="5"/>
  <c r="I275" i="5"/>
  <c r="I151" i="5"/>
  <c r="I114" i="5"/>
  <c r="I181" i="5"/>
  <c r="I92" i="5"/>
  <c r="I287" i="5"/>
  <c r="I97" i="5"/>
  <c r="I157" i="5"/>
  <c r="I191" i="5"/>
  <c r="I25" i="5"/>
  <c r="I196" i="5"/>
  <c r="I295" i="5"/>
  <c r="I20" i="5"/>
  <c r="I317" i="5"/>
  <c r="I204" i="5"/>
  <c r="I169" i="5"/>
  <c r="I340" i="5"/>
  <c r="I101" i="5"/>
  <c r="I332" i="5"/>
  <c r="I202" i="5"/>
  <c r="I230" i="5"/>
  <c r="I215" i="5"/>
  <c r="I160" i="5"/>
  <c r="I175" i="5"/>
  <c r="I235" i="5"/>
  <c r="I60" i="5"/>
  <c r="I117" i="5"/>
  <c r="I355" i="5"/>
  <c r="I345" i="5"/>
  <c r="I59" i="5"/>
  <c r="I173" i="5"/>
  <c r="I302" i="5"/>
  <c r="I85" i="5"/>
  <c r="I344" i="5"/>
  <c r="I330" i="5"/>
  <c r="I273" i="5"/>
  <c r="I300" i="5"/>
  <c r="I39" i="5"/>
  <c r="I303" i="5"/>
  <c r="I125" i="5"/>
  <c r="I312" i="5"/>
  <c r="I223" i="5"/>
  <c r="I250" i="5"/>
  <c r="I132" i="5"/>
  <c r="I351" i="5"/>
  <c r="I334" i="5"/>
  <c r="I229" i="5"/>
  <c r="I197" i="5"/>
  <c r="I189" i="5"/>
  <c r="I327" i="5"/>
  <c r="I321" i="5"/>
  <c r="I253" i="5"/>
  <c r="I232" i="5"/>
  <c r="I50" i="5"/>
  <c r="I118" i="5"/>
  <c r="I238" i="5"/>
  <c r="I335" i="5"/>
  <c r="I277" i="5"/>
  <c r="I354" i="5"/>
  <c r="I52" i="5"/>
  <c r="I350" i="5"/>
  <c r="I27" i="5"/>
  <c r="I17" i="5"/>
  <c r="I162" i="5"/>
  <c r="I46" i="5"/>
  <c r="I272" i="5"/>
  <c r="I318" i="5"/>
  <c r="I63" i="5"/>
  <c r="I349" i="5"/>
  <c r="I62" i="5"/>
  <c r="I179" i="5"/>
  <c r="I274" i="5"/>
  <c r="I231" i="5"/>
  <c r="I310" i="5"/>
  <c r="I193" i="5"/>
  <c r="I347" i="5"/>
  <c r="I21" i="5"/>
  <c r="I245" i="5"/>
  <c r="I207" i="5"/>
  <c r="I240" i="5"/>
  <c r="I153" i="5"/>
  <c r="I154" i="5"/>
  <c r="I297" i="5"/>
  <c r="I40" i="5"/>
  <c r="I324" i="5"/>
  <c r="I266" i="5"/>
  <c r="I75" i="5"/>
  <c r="I182" i="5"/>
  <c r="I289" i="5"/>
  <c r="I360" i="5"/>
  <c r="I80" i="5"/>
  <c r="I291" i="5"/>
  <c r="I18" i="5"/>
  <c r="I66" i="5"/>
  <c r="I246" i="5"/>
  <c r="I194" i="5"/>
  <c r="I23" i="5"/>
  <c r="I281" i="5"/>
  <c r="I359" i="5"/>
  <c r="I120" i="5"/>
  <c r="I128" i="5"/>
  <c r="I263" i="5"/>
  <c r="I35" i="5"/>
  <c r="I15" i="5"/>
  <c r="I242" i="5"/>
  <c r="I293" i="5"/>
  <c r="I79" i="5"/>
  <c r="I276" i="5"/>
  <c r="I105" i="5"/>
  <c r="I337" i="5"/>
  <c r="I271" i="5"/>
  <c r="I184" i="5"/>
  <c r="I112" i="5"/>
  <c r="I36" i="5"/>
  <c r="I187" i="5"/>
  <c r="I320" i="5"/>
  <c r="I121" i="5"/>
  <c r="I180" i="5"/>
  <c r="I249" i="5"/>
  <c r="I113" i="5"/>
  <c r="I288" i="5"/>
  <c r="I305" i="5"/>
  <c r="I298" i="5"/>
  <c r="I283" i="5"/>
  <c r="S15" i="5" l="1"/>
  <c r="S16" i="5" l="1"/>
  <c r="S17" i="5" l="1"/>
  <c r="S18" i="5" l="1"/>
  <c r="S19" i="5" l="1"/>
  <c r="S20" i="5" l="1"/>
  <c r="S21" i="5" l="1"/>
  <c r="S22" i="5" l="1"/>
  <c r="S23" i="5" l="1"/>
  <c r="S24" i="5" s="1"/>
  <c r="S25" i="5" s="1"/>
  <c r="J93" i="5" s="1"/>
  <c r="K93" i="5" s="1"/>
  <c r="J351" i="5" l="1"/>
  <c r="K351" i="5" s="1"/>
  <c r="J209" i="5"/>
  <c r="K209" i="5" s="1"/>
  <c r="J186" i="5"/>
  <c r="K186" i="5" s="1"/>
  <c r="J247" i="5"/>
  <c r="K247" i="5" s="1"/>
  <c r="J284" i="5"/>
  <c r="K284" i="5" s="1"/>
  <c r="J32" i="5"/>
  <c r="K32" i="5" s="1"/>
  <c r="J255" i="5"/>
  <c r="K255" i="5" s="1"/>
  <c r="J295" i="5"/>
  <c r="K295" i="5" s="1"/>
  <c r="J261" i="5"/>
  <c r="K261" i="5" s="1"/>
  <c r="J339" i="5"/>
  <c r="K339" i="5" s="1"/>
  <c r="J157" i="5"/>
  <c r="K157" i="5" s="1"/>
  <c r="J82" i="5"/>
  <c r="K82" i="5" s="1"/>
  <c r="J245" i="5"/>
  <c r="K245" i="5" s="1"/>
  <c r="J298" i="5"/>
  <c r="K298" i="5" s="1"/>
  <c r="J324" i="5"/>
  <c r="K324" i="5" s="1"/>
  <c r="J70" i="5"/>
  <c r="K70" i="5" s="1"/>
  <c r="J243" i="5"/>
  <c r="K243" i="5" s="1"/>
  <c r="J229" i="5"/>
  <c r="K229" i="5" s="1"/>
  <c r="J347" i="5"/>
  <c r="K347" i="5" s="1"/>
  <c r="J318" i="5"/>
  <c r="K318" i="5" s="1"/>
  <c r="J13" i="5"/>
  <c r="K13" i="5" s="1"/>
  <c r="J169" i="5"/>
  <c r="K169" i="5" s="1"/>
  <c r="J203" i="5"/>
  <c r="K203" i="5" s="1"/>
  <c r="J304" i="5"/>
  <c r="K304" i="5" s="1"/>
  <c r="J276" i="5"/>
  <c r="K276" i="5" s="1"/>
  <c r="J208" i="5"/>
  <c r="K208" i="5" s="1"/>
  <c r="J362" i="5"/>
  <c r="K362" i="5" s="1"/>
  <c r="J56" i="5"/>
  <c r="K56" i="5" s="1"/>
  <c r="J79" i="5"/>
  <c r="K79" i="5" s="1"/>
  <c r="J249" i="5"/>
  <c r="K249" i="5" s="1"/>
  <c r="J151" i="5"/>
  <c r="K151" i="5" s="1"/>
  <c r="J290" i="5"/>
  <c r="K290" i="5" s="1"/>
  <c r="J160" i="5"/>
  <c r="K160" i="5" s="1"/>
  <c r="J96" i="5"/>
  <c r="K96" i="5" s="1"/>
  <c r="J321" i="5"/>
  <c r="K321" i="5" s="1"/>
  <c r="J175" i="5"/>
  <c r="K175" i="5" s="1"/>
  <c r="J319" i="5"/>
  <c r="K319" i="5" s="1"/>
  <c r="J86" i="5"/>
  <c r="K86" i="5" s="1"/>
  <c r="J118" i="5"/>
  <c r="K118" i="5" s="1"/>
  <c r="J124" i="5"/>
  <c r="K124" i="5" s="1"/>
  <c r="J220" i="5"/>
  <c r="K220" i="5" s="1"/>
  <c r="J126" i="5"/>
  <c r="K126" i="5" s="1"/>
  <c r="J140" i="5"/>
  <c r="K140" i="5" s="1"/>
  <c r="J299" i="5"/>
  <c r="K299" i="5" s="1"/>
  <c r="J62" i="5"/>
  <c r="K62" i="5" s="1"/>
  <c r="J39" i="5"/>
  <c r="K39" i="5" s="1"/>
  <c r="J313" i="5"/>
  <c r="K313" i="5" s="1"/>
  <c r="J344" i="5"/>
  <c r="K344" i="5" s="1"/>
  <c r="J170" i="5"/>
  <c r="K170" i="5" s="1"/>
  <c r="J156" i="5"/>
  <c r="K156" i="5" s="1"/>
  <c r="J205" i="5"/>
  <c r="K205" i="5" s="1"/>
  <c r="J173" i="5"/>
  <c r="K173" i="5" s="1"/>
  <c r="J212" i="5"/>
  <c r="K212" i="5" s="1"/>
  <c r="J340" i="5"/>
  <c r="K340" i="5" s="1"/>
  <c r="J132" i="5"/>
  <c r="K132" i="5" s="1"/>
  <c r="J331" i="5"/>
  <c r="K331" i="5" s="1"/>
  <c r="J147" i="5"/>
  <c r="K147" i="5" s="1"/>
  <c r="J244" i="5"/>
  <c r="K244" i="5" s="1"/>
  <c r="J142" i="5"/>
  <c r="K142" i="5" s="1"/>
  <c r="J115" i="5"/>
  <c r="K115" i="5" s="1"/>
  <c r="J127" i="5"/>
  <c r="K127" i="5" s="1"/>
  <c r="J300" i="5"/>
  <c r="K300" i="5" s="1"/>
  <c r="J20" i="5"/>
  <c r="K20" i="5" s="1"/>
  <c r="J275" i="5"/>
  <c r="K275" i="5" s="1"/>
  <c r="J89" i="5"/>
  <c r="K89" i="5" s="1"/>
  <c r="J57" i="5"/>
  <c r="K57" i="5" s="1"/>
  <c r="J301" i="5"/>
  <c r="K301" i="5" s="1"/>
  <c r="J287" i="5"/>
  <c r="K287" i="5" s="1"/>
  <c r="J166" i="5"/>
  <c r="K166" i="5" s="1"/>
  <c r="J181" i="5"/>
  <c r="K181" i="5" s="1"/>
  <c r="J100" i="5"/>
  <c r="K100" i="5" s="1"/>
  <c r="J232" i="5"/>
  <c r="K232" i="5" s="1"/>
  <c r="J200" i="5"/>
  <c r="K200" i="5" s="1"/>
  <c r="J216" i="5"/>
  <c r="K216" i="5" s="1"/>
  <c r="J52" i="5"/>
  <c r="K52" i="5" s="1"/>
  <c r="J250" i="5"/>
  <c r="K250" i="5" s="1"/>
  <c r="J110" i="5"/>
  <c r="K110" i="5" s="1"/>
  <c r="J185" i="5"/>
  <c r="K185" i="5" s="1"/>
  <c r="J66" i="5"/>
  <c r="K66" i="5" s="1"/>
  <c r="J109" i="5"/>
  <c r="K109" i="5" s="1"/>
  <c r="J23" i="5"/>
  <c r="K23" i="5" s="1"/>
  <c r="J283" i="5"/>
  <c r="K283" i="5" s="1"/>
  <c r="J341" i="5"/>
  <c r="K341" i="5" s="1"/>
  <c r="J18" i="5"/>
  <c r="K18" i="5" s="1"/>
  <c r="J187" i="5"/>
  <c r="K187" i="5" s="1"/>
  <c r="J19" i="5"/>
  <c r="K19" i="5" s="1"/>
  <c r="J141" i="5"/>
  <c r="K141" i="5" s="1"/>
  <c r="J153" i="5"/>
  <c r="K153" i="5" s="1"/>
  <c r="J254" i="5"/>
  <c r="K254" i="5" s="1"/>
  <c r="J291" i="5"/>
  <c r="K291" i="5" s="1"/>
  <c r="J22" i="5"/>
  <c r="K22" i="5" s="1"/>
  <c r="J260" i="5"/>
  <c r="K260" i="5" s="1"/>
  <c r="J191" i="5"/>
  <c r="K191" i="5" s="1"/>
  <c r="J164" i="5"/>
  <c r="K164" i="5" s="1"/>
  <c r="J117" i="5"/>
  <c r="K117" i="5" s="1"/>
  <c r="J78" i="5"/>
  <c r="K78" i="5" s="1"/>
  <c r="J240" i="5"/>
  <c r="K240" i="5" s="1"/>
  <c r="J188" i="5"/>
  <c r="K188" i="5" s="1"/>
  <c r="J280" i="5"/>
  <c r="K280" i="5" s="1"/>
  <c r="J102" i="5"/>
  <c r="K102" i="5" s="1"/>
  <c r="J222" i="5"/>
  <c r="K222" i="5" s="1"/>
  <c r="J251" i="5"/>
  <c r="K251" i="5" s="1"/>
  <c r="J64" i="5"/>
  <c r="K64" i="5" s="1"/>
  <c r="J35" i="5"/>
  <c r="K35" i="5" s="1"/>
  <c r="J81" i="5"/>
  <c r="K81" i="5" s="1"/>
  <c r="J297" i="5"/>
  <c r="K297" i="5" s="1"/>
  <c r="J201" i="5"/>
  <c r="K201" i="5" s="1"/>
  <c r="J273" i="5"/>
  <c r="K273" i="5" s="1"/>
  <c r="J174" i="5"/>
  <c r="K174" i="5" s="1"/>
  <c r="J237" i="5"/>
  <c r="K237" i="5" s="1"/>
  <c r="J121" i="5"/>
  <c r="K121" i="5" s="1"/>
  <c r="J21" i="5"/>
  <c r="K21" i="5" s="1"/>
  <c r="J178" i="5"/>
  <c r="K178" i="5" s="1"/>
  <c r="J226" i="5"/>
  <c r="K226" i="5" s="1"/>
  <c r="J138" i="5"/>
  <c r="K138" i="5" s="1"/>
  <c r="J281" i="5"/>
  <c r="K281" i="5" s="1"/>
  <c r="J308" i="5"/>
  <c r="K308" i="5" s="1"/>
  <c r="J323" i="5"/>
  <c r="K323" i="5" s="1"/>
  <c r="J211" i="5"/>
  <c r="K211" i="5" s="1"/>
  <c r="J171" i="5"/>
  <c r="K171" i="5" s="1"/>
  <c r="J119" i="5"/>
  <c r="K119" i="5" s="1"/>
  <c r="J269" i="5"/>
  <c r="K269" i="5" s="1"/>
  <c r="J292" i="5"/>
  <c r="K292" i="5" s="1"/>
  <c r="J206" i="5"/>
  <c r="K206" i="5" s="1"/>
  <c r="J108" i="5"/>
  <c r="K108" i="5" s="1"/>
  <c r="J46" i="5"/>
  <c r="K46" i="5" s="1"/>
  <c r="J24" i="5"/>
  <c r="K24" i="5" s="1"/>
  <c r="J239" i="5"/>
  <c r="K239" i="5" s="1"/>
  <c r="J325" i="5"/>
  <c r="K325" i="5" s="1"/>
  <c r="J238" i="5"/>
  <c r="K238" i="5" s="1"/>
  <c r="J137" i="5"/>
  <c r="K137" i="5" s="1"/>
  <c r="J199" i="5"/>
  <c r="K199" i="5" s="1"/>
  <c r="J332" i="5"/>
  <c r="K332" i="5" s="1"/>
  <c r="J207" i="5"/>
  <c r="K207" i="5" s="1"/>
  <c r="J105" i="5"/>
  <c r="K105" i="5" s="1"/>
  <c r="J135" i="5"/>
  <c r="K135" i="5" s="1"/>
  <c r="J167" i="5"/>
  <c r="K167" i="5" s="1"/>
  <c r="J47" i="5"/>
  <c r="K47" i="5" s="1"/>
  <c r="J328" i="5"/>
  <c r="K328" i="5" s="1"/>
  <c r="J149" i="5"/>
  <c r="K149" i="5" s="1"/>
  <c r="J182" i="5"/>
  <c r="K182" i="5" s="1"/>
  <c r="J317" i="5"/>
  <c r="K317" i="5" s="1"/>
  <c r="J92" i="5"/>
  <c r="K92" i="5" s="1"/>
  <c r="J265" i="5"/>
  <c r="K265" i="5" s="1"/>
  <c r="J286" i="5"/>
  <c r="K286" i="5" s="1"/>
  <c r="J14" i="5"/>
  <c r="K14" i="5" s="1"/>
  <c r="J53" i="5"/>
  <c r="K53" i="5" s="1"/>
  <c r="J51" i="5"/>
  <c r="K51" i="5" s="1"/>
  <c r="J112" i="5"/>
  <c r="K112" i="5" s="1"/>
  <c r="J98" i="5"/>
  <c r="K98" i="5" s="1"/>
  <c r="J258" i="5"/>
  <c r="K258" i="5" s="1"/>
  <c r="J72" i="5"/>
  <c r="K72" i="5" s="1"/>
  <c r="J271" i="5"/>
  <c r="K271" i="5" s="1"/>
  <c r="J58" i="5"/>
  <c r="K58" i="5" s="1"/>
  <c r="J190" i="5"/>
  <c r="K190" i="5" s="1"/>
  <c r="J65" i="5"/>
  <c r="K65" i="5" s="1"/>
  <c r="J54" i="5"/>
  <c r="K54" i="5" s="1"/>
  <c r="J223" i="5"/>
  <c r="K223" i="5" s="1"/>
  <c r="J296" i="5"/>
  <c r="K296" i="5" s="1"/>
  <c r="J326" i="5"/>
  <c r="K326" i="5" s="1"/>
  <c r="J106" i="5"/>
  <c r="K106" i="5" s="1"/>
  <c r="J235" i="5"/>
  <c r="K235" i="5" s="1"/>
  <c r="J289" i="5"/>
  <c r="K289" i="5" s="1"/>
  <c r="J204" i="5"/>
  <c r="K204" i="5" s="1"/>
  <c r="J94" i="5"/>
  <c r="K94" i="5" s="1"/>
  <c r="J68" i="5"/>
  <c r="K68" i="5" s="1"/>
  <c r="J36" i="5"/>
  <c r="K36" i="5" s="1"/>
  <c r="J37" i="5"/>
  <c r="K37" i="5" s="1"/>
  <c r="J252" i="5"/>
  <c r="K252" i="5" s="1"/>
  <c r="J282" i="5"/>
  <c r="K282" i="5" s="1"/>
  <c r="J346" i="5"/>
  <c r="K346" i="5" s="1"/>
  <c r="J133" i="5"/>
  <c r="K133" i="5" s="1"/>
  <c r="J285" i="5"/>
  <c r="K285" i="5" s="1"/>
  <c r="J274" i="5"/>
  <c r="K274" i="5" s="1"/>
  <c r="J104" i="5"/>
  <c r="K104" i="5" s="1"/>
  <c r="J198" i="5"/>
  <c r="K198" i="5" s="1"/>
  <c r="J231" i="5"/>
  <c r="K231" i="5" s="1"/>
  <c r="J152" i="5"/>
  <c r="K152" i="5" s="1"/>
  <c r="J176" i="5"/>
  <c r="K176" i="5" s="1"/>
  <c r="J345" i="5"/>
  <c r="K345" i="5" s="1"/>
  <c r="J215" i="5"/>
  <c r="K215" i="5" s="1"/>
  <c r="J30" i="5"/>
  <c r="K30" i="5" s="1"/>
  <c r="J358" i="5"/>
  <c r="K358" i="5" s="1"/>
  <c r="J320" i="5"/>
  <c r="K320" i="5" s="1"/>
  <c r="J221" i="5"/>
  <c r="K221" i="5" s="1"/>
  <c r="J84" i="5"/>
  <c r="K84" i="5" s="1"/>
  <c r="J162" i="5"/>
  <c r="K162" i="5" s="1"/>
  <c r="J356" i="5"/>
  <c r="K356" i="5" s="1"/>
  <c r="J309" i="5"/>
  <c r="K309" i="5" s="1"/>
  <c r="J150" i="5"/>
  <c r="K150" i="5" s="1"/>
  <c r="J360" i="5"/>
  <c r="K360" i="5" s="1"/>
  <c r="J322" i="5"/>
  <c r="K322" i="5" s="1"/>
  <c r="J307" i="5"/>
  <c r="K307" i="5" s="1"/>
  <c r="J262" i="5"/>
  <c r="K262" i="5" s="1"/>
  <c r="J59" i="5"/>
  <c r="K59" i="5" s="1"/>
  <c r="J111" i="5"/>
  <c r="K111" i="5" s="1"/>
  <c r="J101" i="5"/>
  <c r="K101" i="5" s="1"/>
  <c r="J192" i="5"/>
  <c r="K192" i="5" s="1"/>
  <c r="J310" i="5"/>
  <c r="K310" i="5" s="1"/>
  <c r="J355" i="5"/>
  <c r="K355" i="5" s="1"/>
  <c r="J213" i="5"/>
  <c r="K213" i="5" s="1"/>
  <c r="J263" i="5"/>
  <c r="K263" i="5" s="1"/>
  <c r="J77" i="5"/>
  <c r="K77" i="5" s="1"/>
  <c r="J97" i="5"/>
  <c r="K97" i="5" s="1"/>
  <c r="J248" i="5"/>
  <c r="K248" i="5" s="1"/>
  <c r="J73" i="5"/>
  <c r="K73" i="5" s="1"/>
  <c r="J266" i="5"/>
  <c r="K266" i="5" s="1"/>
  <c r="J348" i="5"/>
  <c r="K348" i="5" s="1"/>
  <c r="J315" i="5"/>
  <c r="K315" i="5" s="1"/>
  <c r="J270" i="5"/>
  <c r="K270" i="5" s="1"/>
  <c r="J15" i="5"/>
  <c r="K15" i="5" s="1"/>
  <c r="J136" i="5"/>
  <c r="K136" i="5" s="1"/>
  <c r="J236" i="5"/>
  <c r="K236" i="5" s="1"/>
  <c r="J327" i="5"/>
  <c r="K327" i="5" s="1"/>
  <c r="J16" i="5"/>
  <c r="K16" i="5" s="1"/>
  <c r="J80" i="5"/>
  <c r="K80" i="5" s="1"/>
  <c r="J352" i="5"/>
  <c r="K352" i="5" s="1"/>
  <c r="J55" i="5"/>
  <c r="K55" i="5" s="1"/>
  <c r="J168" i="5"/>
  <c r="K168" i="5" s="1"/>
  <c r="J257" i="5"/>
  <c r="K257" i="5" s="1"/>
  <c r="J259" i="5"/>
  <c r="K259" i="5" s="1"/>
  <c r="J264" i="5"/>
  <c r="K264" i="5" s="1"/>
  <c r="J146" i="5"/>
  <c r="K146" i="5" s="1"/>
  <c r="J183" i="5"/>
  <c r="K183" i="5" s="1"/>
  <c r="J224" i="5"/>
  <c r="K224" i="5" s="1"/>
  <c r="J272" i="5"/>
  <c r="K272" i="5" s="1"/>
  <c r="J165" i="5"/>
  <c r="K165" i="5" s="1"/>
  <c r="J337" i="5"/>
  <c r="K337" i="5" s="1"/>
  <c r="J354" i="5"/>
  <c r="K354" i="5" s="1"/>
  <c r="J113" i="5"/>
  <c r="K113" i="5" s="1"/>
  <c r="J87" i="5"/>
  <c r="K87" i="5" s="1"/>
  <c r="J268" i="5"/>
  <c r="K268" i="5" s="1"/>
  <c r="J116" i="5"/>
  <c r="K116" i="5" s="1"/>
  <c r="J349" i="5"/>
  <c r="K349" i="5" s="1"/>
  <c r="J131" i="5"/>
  <c r="K131" i="5" s="1"/>
  <c r="J74" i="5"/>
  <c r="K74" i="5" s="1"/>
  <c r="J305" i="5"/>
  <c r="K305" i="5" s="1"/>
  <c r="J28" i="5"/>
  <c r="K28" i="5" s="1"/>
  <c r="J361" i="5"/>
  <c r="K361" i="5" s="1"/>
  <c r="J253" i="5"/>
  <c r="K253" i="5" s="1"/>
  <c r="J159" i="5"/>
  <c r="K159" i="5" s="1"/>
  <c r="J33" i="5"/>
  <c r="K33" i="5" s="1"/>
  <c r="J42" i="5"/>
  <c r="K42" i="5" s="1"/>
  <c r="J227" i="5"/>
  <c r="K227" i="5" s="1"/>
  <c r="J27" i="5"/>
  <c r="K27" i="5" s="1"/>
  <c r="J288" i="5"/>
  <c r="K288" i="5" s="1"/>
  <c r="J334" i="5"/>
  <c r="K334" i="5" s="1"/>
  <c r="J44" i="5"/>
  <c r="K44" i="5" s="1"/>
  <c r="J88" i="5"/>
  <c r="K88" i="5" s="1"/>
  <c r="J129" i="5"/>
  <c r="K129" i="5" s="1"/>
  <c r="J148" i="5"/>
  <c r="K148" i="5" s="1"/>
  <c r="J71" i="5"/>
  <c r="K71" i="5" s="1"/>
  <c r="J29" i="5"/>
  <c r="K29" i="5" s="1"/>
  <c r="J50" i="5"/>
  <c r="K50" i="5" s="1"/>
  <c r="J34" i="5"/>
  <c r="K34" i="5" s="1"/>
  <c r="J41" i="5"/>
  <c r="K41" i="5" s="1"/>
  <c r="J278" i="5"/>
  <c r="K278" i="5" s="1"/>
  <c r="J38" i="5"/>
  <c r="K38" i="5" s="1"/>
  <c r="J26" i="5"/>
  <c r="K26" i="5" s="1"/>
  <c r="J230" i="5"/>
  <c r="K230" i="5" s="1"/>
  <c r="J95" i="5"/>
  <c r="K95" i="5" s="1"/>
  <c r="J202" i="5"/>
  <c r="K202" i="5" s="1"/>
  <c r="J48" i="5"/>
  <c r="K48" i="5" s="1"/>
  <c r="J314" i="5"/>
  <c r="K314" i="5" s="1"/>
  <c r="J107" i="5"/>
  <c r="K107" i="5" s="1"/>
  <c r="J158" i="5"/>
  <c r="K158" i="5" s="1"/>
  <c r="J217" i="5"/>
  <c r="K217" i="5" s="1"/>
  <c r="J139" i="5"/>
  <c r="K139" i="5" s="1"/>
  <c r="J61" i="5"/>
  <c r="K61" i="5" s="1"/>
  <c r="J195" i="5"/>
  <c r="K195" i="5" s="1"/>
  <c r="J69" i="5"/>
  <c r="K69" i="5" s="1"/>
  <c r="J120" i="5"/>
  <c r="K120" i="5" s="1"/>
  <c r="J125" i="5"/>
  <c r="K125" i="5" s="1"/>
  <c r="J163" i="5"/>
  <c r="K163" i="5" s="1"/>
  <c r="J143" i="5"/>
  <c r="K143" i="5" s="1"/>
  <c r="J122" i="5"/>
  <c r="K122" i="5" s="1"/>
  <c r="J353" i="5"/>
  <c r="K353" i="5" s="1"/>
  <c r="J40" i="5"/>
  <c r="K40" i="5" s="1"/>
  <c r="J350" i="5"/>
  <c r="K350" i="5" s="1"/>
  <c r="J145" i="5"/>
  <c r="K145" i="5" s="1"/>
  <c r="J343" i="5"/>
  <c r="K343" i="5" s="1"/>
  <c r="J25" i="5"/>
  <c r="K25" i="5" s="1"/>
  <c r="J279" i="5"/>
  <c r="K279" i="5" s="1"/>
  <c r="J359" i="5"/>
  <c r="K359" i="5" s="1"/>
  <c r="J294" i="5"/>
  <c r="K294" i="5" s="1"/>
  <c r="J67" i="5"/>
  <c r="K67" i="5" s="1"/>
  <c r="J128" i="5"/>
  <c r="K128" i="5" s="1"/>
  <c r="J277" i="5"/>
  <c r="K277" i="5" s="1"/>
  <c r="J75" i="5"/>
  <c r="K75" i="5" s="1"/>
  <c r="J342" i="5"/>
  <c r="K342" i="5" s="1"/>
  <c r="J155" i="5"/>
  <c r="K155" i="5" s="1"/>
  <c r="J85" i="5"/>
  <c r="K85" i="5" s="1"/>
  <c r="J161" i="5"/>
  <c r="K161" i="5" s="1"/>
  <c r="J246" i="5"/>
  <c r="K246" i="5" s="1"/>
  <c r="J228" i="5"/>
  <c r="K228" i="5" s="1"/>
  <c r="J357" i="5"/>
  <c r="K357" i="5" s="1"/>
  <c r="J63" i="5"/>
  <c r="K63" i="5" s="1"/>
  <c r="J60" i="5"/>
  <c r="K60" i="5" s="1"/>
  <c r="J134" i="5"/>
  <c r="K134" i="5" s="1"/>
  <c r="J76" i="5"/>
  <c r="K76" i="5" s="1"/>
  <c r="J17" i="5"/>
  <c r="K17" i="5" s="1"/>
  <c r="J144" i="5"/>
  <c r="K144" i="5" s="1"/>
  <c r="J302" i="5"/>
  <c r="K302" i="5" s="1"/>
  <c r="J31" i="5"/>
  <c r="K31" i="5" s="1"/>
  <c r="J333" i="5"/>
  <c r="K333" i="5" s="1"/>
  <c r="J154" i="5"/>
  <c r="K154" i="5" s="1"/>
  <c r="J43" i="5"/>
  <c r="K43" i="5" s="1"/>
  <c r="J256" i="5"/>
  <c r="K256" i="5" s="1"/>
  <c r="J335" i="5"/>
  <c r="K335" i="5" s="1"/>
  <c r="J184" i="5"/>
  <c r="K184" i="5" s="1"/>
  <c r="J99" i="5"/>
  <c r="K99" i="5" s="1"/>
  <c r="J210" i="5"/>
  <c r="K210" i="5" s="1"/>
  <c r="J312" i="5"/>
  <c r="K312" i="5" s="1"/>
  <c r="J214" i="5"/>
  <c r="K214" i="5" s="1"/>
  <c r="J267" i="5"/>
  <c r="K267" i="5" s="1"/>
  <c r="J103" i="5"/>
  <c r="K103" i="5" s="1"/>
  <c r="J49" i="5"/>
  <c r="K49" i="5" s="1"/>
  <c r="J179" i="5"/>
  <c r="K179" i="5" s="1"/>
  <c r="J225" i="5"/>
  <c r="K225" i="5" s="1"/>
  <c r="J193" i="5"/>
  <c r="K193" i="5" s="1"/>
  <c r="J194" i="5"/>
  <c r="K194" i="5" s="1"/>
  <c r="J197" i="5"/>
  <c r="K197" i="5" s="1"/>
  <c r="J218" i="5"/>
  <c r="K218" i="5" s="1"/>
  <c r="J306" i="5"/>
  <c r="K306" i="5" s="1"/>
  <c r="J90" i="5"/>
  <c r="K90" i="5" s="1"/>
  <c r="J241" i="5"/>
  <c r="K241" i="5" s="1"/>
  <c r="J293" i="5"/>
  <c r="K293" i="5" s="1"/>
  <c r="J219" i="5"/>
  <c r="K219" i="5" s="1"/>
  <c r="J130" i="5"/>
  <c r="K130" i="5" s="1"/>
  <c r="J114" i="5"/>
  <c r="K114" i="5" s="1"/>
  <c r="J303" i="5"/>
  <c r="K303" i="5" s="1"/>
  <c r="J311" i="5"/>
  <c r="K311" i="5" s="1"/>
  <c r="J233" i="5"/>
  <c r="K233" i="5" s="1"/>
  <c r="J177" i="5"/>
  <c r="K177" i="5" s="1"/>
  <c r="J91" i="5"/>
  <c r="K91" i="5" s="1"/>
  <c r="J329" i="5"/>
  <c r="K329" i="5" s="1"/>
  <c r="J242" i="5"/>
  <c r="K242" i="5" s="1"/>
  <c r="J189" i="5"/>
  <c r="K189" i="5" s="1"/>
  <c r="J45" i="5"/>
  <c r="K45" i="5" s="1"/>
  <c r="J123" i="5"/>
  <c r="K123" i="5" s="1"/>
  <c r="J330" i="5"/>
  <c r="K330" i="5" s="1"/>
  <c r="J316" i="5"/>
  <c r="K316" i="5" s="1"/>
  <c r="J196" i="5"/>
  <c r="K196" i="5" s="1"/>
  <c r="J338" i="5"/>
  <c r="K338" i="5" s="1"/>
  <c r="J172" i="5"/>
  <c r="K172" i="5" s="1"/>
  <c r="J234" i="5"/>
  <c r="K234" i="5" s="1"/>
  <c r="J83" i="5"/>
  <c r="K83" i="5" s="1"/>
  <c r="J180" i="5"/>
  <c r="K180" i="5" s="1"/>
  <c r="J336" i="5"/>
  <c r="K336" i="5" s="1"/>
  <c r="H101" i="6" l="1"/>
  <c r="F145" i="6"/>
  <c r="C139" i="6"/>
  <c r="H126" i="6"/>
  <c r="E120" i="6"/>
  <c r="B114" i="6"/>
  <c r="G113" i="6"/>
  <c r="D107" i="6"/>
  <c r="B100" i="6"/>
  <c r="G138" i="6"/>
  <c r="D132" i="6"/>
  <c r="H105" i="6"/>
  <c r="F149" i="6"/>
  <c r="C143" i="6"/>
  <c r="G116" i="6"/>
  <c r="D110" i="6"/>
  <c r="H111" i="6"/>
  <c r="F127" i="6"/>
  <c r="C121" i="6"/>
  <c r="H144" i="6"/>
  <c r="E138" i="6"/>
  <c r="B132" i="6"/>
  <c r="G143" i="6"/>
  <c r="D137" i="6"/>
  <c r="E129" i="6"/>
  <c r="F130" i="6"/>
  <c r="C124" i="6"/>
  <c r="H136" i="6"/>
  <c r="E130" i="6"/>
  <c r="B124" i="6"/>
  <c r="D28" i="6"/>
  <c r="E81" i="6"/>
  <c r="D57" i="6"/>
  <c r="E55" i="6"/>
  <c r="H71" i="6"/>
  <c r="H39" i="6"/>
  <c r="F55" i="6"/>
  <c r="C26" i="6"/>
  <c r="B39" i="6"/>
  <c r="H20" i="6"/>
  <c r="B96" i="6"/>
  <c r="D17" i="6"/>
  <c r="H113" i="6"/>
  <c r="E107" i="6"/>
  <c r="B101" i="6"/>
  <c r="H138" i="6"/>
  <c r="E132" i="6"/>
  <c r="B126" i="6"/>
  <c r="G125" i="6"/>
  <c r="D119" i="6"/>
  <c r="G109" i="6"/>
  <c r="G150" i="6"/>
  <c r="D144" i="6"/>
  <c r="H117" i="6"/>
  <c r="E111" i="6"/>
  <c r="B105" i="6"/>
  <c r="G128" i="6"/>
  <c r="D122" i="6"/>
  <c r="D127" i="6"/>
  <c r="F139" i="6"/>
  <c r="C133" i="6"/>
  <c r="G106" i="6"/>
  <c r="E150" i="6"/>
  <c r="B144" i="6"/>
  <c r="F105" i="6"/>
  <c r="D149" i="6"/>
  <c r="C125" i="6"/>
  <c r="F142" i="6"/>
  <c r="C136" i="6"/>
  <c r="H148" i="6"/>
  <c r="E142" i="6"/>
  <c r="B136" i="6"/>
  <c r="D21" i="6"/>
  <c r="G55" i="6"/>
  <c r="C38" i="6"/>
  <c r="G79" i="6"/>
  <c r="H17" i="6"/>
  <c r="C70" i="6"/>
  <c r="B46" i="6"/>
  <c r="H80" i="6"/>
  <c r="H34" i="6"/>
  <c r="C18" i="6"/>
  <c r="E69" i="6"/>
  <c r="D89" i="6"/>
  <c r="B65" i="6"/>
  <c r="B77" i="6"/>
  <c r="C44" i="6"/>
  <c r="C51" i="6"/>
  <c r="D73" i="6"/>
  <c r="B18" i="6"/>
  <c r="F20" i="6"/>
  <c r="G85" i="6"/>
  <c r="F45" i="6"/>
  <c r="H125" i="6"/>
  <c r="E119" i="6"/>
  <c r="B113" i="6"/>
  <c r="H150" i="6"/>
  <c r="E144" i="6"/>
  <c r="B138" i="6"/>
  <c r="G137" i="6"/>
  <c r="D131" i="6"/>
  <c r="F131" i="6"/>
  <c r="F112" i="6"/>
  <c r="C106" i="6"/>
  <c r="H129" i="6"/>
  <c r="E123" i="6"/>
  <c r="B117" i="6"/>
  <c r="G140" i="6"/>
  <c r="D134" i="6"/>
  <c r="H107" i="6"/>
  <c r="E101" i="6"/>
  <c r="C145" i="6"/>
  <c r="G118" i="6"/>
  <c r="D112" i="6"/>
  <c r="G133" i="6"/>
  <c r="F117" i="6"/>
  <c r="C111" i="6"/>
  <c r="H110" i="6"/>
  <c r="E104" i="6"/>
  <c r="C148" i="6"/>
  <c r="G110" i="6"/>
  <c r="D104" i="6"/>
  <c r="B148" i="6"/>
  <c r="C36" i="6"/>
  <c r="B64" i="6"/>
  <c r="E57" i="6"/>
  <c r="G81" i="6"/>
  <c r="F36" i="6"/>
  <c r="C46" i="6"/>
  <c r="C69" i="6"/>
  <c r="F58" i="6"/>
  <c r="H29" i="6"/>
  <c r="D80" i="6"/>
  <c r="D64" i="6"/>
  <c r="H70" i="6"/>
  <c r="E96" i="6"/>
  <c r="C66" i="6"/>
  <c r="G30" i="6"/>
  <c r="B98" i="6"/>
  <c r="H19" i="6"/>
  <c r="B71" i="6"/>
  <c r="H64" i="6"/>
  <c r="B34" i="6"/>
  <c r="C28" i="6"/>
  <c r="G60" i="6"/>
  <c r="G80" i="6"/>
  <c r="G66" i="6"/>
  <c r="F41" i="6"/>
  <c r="H69" i="6"/>
  <c r="D69" i="6"/>
  <c r="G14" i="6"/>
  <c r="H22" i="6"/>
  <c r="D74" i="6"/>
  <c r="E83" i="6"/>
  <c r="E82" i="6"/>
  <c r="B73" i="6"/>
  <c r="F98" i="6"/>
  <c r="G67" i="6"/>
  <c r="H25" i="6"/>
  <c r="H14" i="6"/>
  <c r="F34" i="6"/>
  <c r="B49" i="6"/>
  <c r="H137" i="6"/>
  <c r="E131" i="6"/>
  <c r="B125" i="6"/>
  <c r="G112" i="6"/>
  <c r="D106" i="6"/>
  <c r="B150" i="6"/>
  <c r="G149" i="6"/>
  <c r="D143" i="6"/>
  <c r="E141" i="6"/>
  <c r="F124" i="6"/>
  <c r="C118" i="6"/>
  <c r="H141" i="6"/>
  <c r="E135" i="6"/>
  <c r="B129" i="6"/>
  <c r="F102" i="6"/>
  <c r="D146" i="6"/>
  <c r="H119" i="6"/>
  <c r="E113" i="6"/>
  <c r="B107" i="6"/>
  <c r="G130" i="6"/>
  <c r="D124" i="6"/>
  <c r="D115" i="6"/>
  <c r="F129" i="6"/>
  <c r="C123" i="6"/>
  <c r="H122" i="6"/>
  <c r="E116" i="6"/>
  <c r="B110" i="6"/>
  <c r="G122" i="6"/>
  <c r="D116" i="6"/>
  <c r="C30" i="6"/>
  <c r="F61" i="6"/>
  <c r="H66" i="6"/>
  <c r="G15" i="6"/>
  <c r="C34" i="6"/>
  <c r="E37" i="6"/>
  <c r="F72" i="6"/>
  <c r="E52" i="6"/>
  <c r="F67" i="6"/>
  <c r="E42" i="6"/>
  <c r="F79" i="6"/>
  <c r="F53" i="6"/>
  <c r="H49" i="6"/>
  <c r="G69" i="6"/>
  <c r="H149" i="6"/>
  <c r="E143" i="6"/>
  <c r="B137" i="6"/>
  <c r="G124" i="6"/>
  <c r="D118" i="6"/>
  <c r="G145" i="6"/>
  <c r="F111" i="6"/>
  <c r="C105" i="6"/>
  <c r="C137" i="6"/>
  <c r="F136" i="6"/>
  <c r="C130" i="6"/>
  <c r="G103" i="6"/>
  <c r="E147" i="6"/>
  <c r="B141" i="6"/>
  <c r="F114" i="6"/>
  <c r="C108" i="6"/>
  <c r="H131" i="6"/>
  <c r="E125" i="6"/>
  <c r="B119" i="6"/>
  <c r="G142" i="6"/>
  <c r="D136" i="6"/>
  <c r="B135" i="6"/>
  <c r="F141" i="6"/>
  <c r="C135" i="6"/>
  <c r="H134" i="6"/>
  <c r="E128" i="6"/>
  <c r="B122" i="6"/>
  <c r="G134" i="6"/>
  <c r="D128" i="6"/>
  <c r="G44" i="6"/>
  <c r="G89" i="6"/>
  <c r="E44" i="6"/>
  <c r="F37" i="6"/>
  <c r="G37" i="6"/>
  <c r="G38" i="6"/>
  <c r="E14" i="6"/>
  <c r="G29" i="6"/>
  <c r="F17" i="6"/>
  <c r="G13" i="6"/>
  <c r="G59" i="6"/>
  <c r="F44" i="6"/>
  <c r="F68" i="6"/>
  <c r="C67" i="6"/>
  <c r="H30" i="6"/>
  <c r="C41" i="6"/>
  <c r="D92" i="6"/>
  <c r="H33" i="6"/>
  <c r="G111" i="6"/>
  <c r="D105" i="6"/>
  <c r="B149" i="6"/>
  <c r="G136" i="6"/>
  <c r="D130" i="6"/>
  <c r="D103" i="6"/>
  <c r="F123" i="6"/>
  <c r="C117" i="6"/>
  <c r="H104" i="6"/>
  <c r="F148" i="6"/>
  <c r="C142" i="6"/>
  <c r="G115" i="6"/>
  <c r="D109" i="6"/>
  <c r="F119" i="6"/>
  <c r="F126" i="6"/>
  <c r="C120" i="6"/>
  <c r="H143" i="6"/>
  <c r="E137" i="6"/>
  <c r="B131" i="6"/>
  <c r="F104" i="6"/>
  <c r="D148" i="6"/>
  <c r="H109" i="6"/>
  <c r="E103" i="6"/>
  <c r="C147" i="6"/>
  <c r="H146" i="6"/>
  <c r="E140" i="6"/>
  <c r="B134" i="6"/>
  <c r="G146" i="6"/>
  <c r="D140" i="6"/>
  <c r="G17" i="6"/>
  <c r="F28" i="6"/>
  <c r="G34" i="6"/>
  <c r="B78" i="6"/>
  <c r="H87" i="6"/>
  <c r="B45" i="6"/>
  <c r="H31" i="6"/>
  <c r="B61" i="6"/>
  <c r="H38" i="6"/>
  <c r="E26" i="6"/>
  <c r="G50" i="6"/>
  <c r="F31" i="6"/>
  <c r="F24" i="6"/>
  <c r="H96" i="6"/>
  <c r="B89" i="6"/>
  <c r="C29" i="6"/>
  <c r="E60" i="6"/>
  <c r="E80" i="6"/>
  <c r="H26" i="6"/>
  <c r="F25" i="6"/>
  <c r="C50" i="6"/>
  <c r="E39" i="6"/>
  <c r="G123" i="6"/>
  <c r="D117" i="6"/>
  <c r="G121" i="6"/>
  <c r="G148" i="6"/>
  <c r="D142" i="6"/>
  <c r="B123" i="6"/>
  <c r="F135" i="6"/>
  <c r="C129" i="6"/>
  <c r="H116" i="6"/>
  <c r="E110" i="6"/>
  <c r="B104" i="6"/>
  <c r="G127" i="6"/>
  <c r="D121" i="6"/>
  <c r="B111" i="6"/>
  <c r="F138" i="6"/>
  <c r="C132" i="6"/>
  <c r="G105" i="6"/>
  <c r="E149" i="6"/>
  <c r="B143" i="6"/>
  <c r="F116" i="6"/>
  <c r="C110" i="6"/>
  <c r="H121" i="6"/>
  <c r="E115" i="6"/>
  <c r="B109" i="6"/>
  <c r="G108" i="6"/>
  <c r="D102" i="6"/>
  <c r="B146" i="6"/>
  <c r="F108" i="6"/>
  <c r="C102" i="6"/>
  <c r="G18" i="6"/>
  <c r="F21" i="6"/>
  <c r="B69" i="6"/>
  <c r="F43" i="6"/>
  <c r="C24" i="6"/>
  <c r="F71" i="6"/>
  <c r="H84" i="6"/>
  <c r="C42" i="6"/>
  <c r="C45" i="6"/>
  <c r="B37" i="6"/>
  <c r="C40" i="6"/>
  <c r="G73" i="6"/>
  <c r="D78" i="6"/>
  <c r="D27" i="6"/>
  <c r="F39" i="6"/>
  <c r="F133" i="6"/>
  <c r="C127" i="6"/>
  <c r="H114" i="6"/>
  <c r="E108" i="6"/>
  <c r="B102" i="6"/>
  <c r="G101" i="6"/>
  <c r="E145" i="6"/>
  <c r="B139" i="6"/>
  <c r="G126" i="6"/>
  <c r="D120" i="6"/>
  <c r="C149" i="6"/>
  <c r="F137" i="6"/>
  <c r="C131" i="6"/>
  <c r="G104" i="6"/>
  <c r="E148" i="6"/>
  <c r="B142" i="6"/>
  <c r="F115" i="6"/>
  <c r="C109" i="6"/>
  <c r="H132" i="6"/>
  <c r="E126" i="6"/>
  <c r="B120" i="6"/>
  <c r="G131" i="6"/>
  <c r="D125" i="6"/>
  <c r="F143" i="6"/>
  <c r="F118" i="6"/>
  <c r="C112" i="6"/>
  <c r="H124" i="6"/>
  <c r="E118" i="6"/>
  <c r="B112" i="6"/>
  <c r="D48" i="6"/>
  <c r="E49" i="6"/>
  <c r="D37" i="6"/>
  <c r="F54" i="6"/>
  <c r="H65" i="6"/>
  <c r="F77" i="6"/>
  <c r="B72" i="6"/>
  <c r="G76" i="6"/>
  <c r="F33" i="6"/>
  <c r="H78" i="6"/>
  <c r="F78" i="6"/>
  <c r="E89" i="6"/>
  <c r="G74" i="6"/>
  <c r="B38" i="6"/>
  <c r="H56" i="6"/>
  <c r="F51" i="6"/>
  <c r="H63" i="6"/>
  <c r="E78" i="6"/>
  <c r="B54" i="6"/>
  <c r="B76" i="6"/>
  <c r="E46" i="6"/>
  <c r="H82" i="6"/>
  <c r="B87" i="6"/>
  <c r="H102" i="6"/>
  <c r="H139" i="6"/>
  <c r="G114" i="6"/>
  <c r="F125" i="6"/>
  <c r="E136" i="6"/>
  <c r="D147" i="6"/>
  <c r="B108" i="6"/>
  <c r="H135" i="6"/>
  <c r="H112" i="6"/>
  <c r="F73" i="6"/>
  <c r="H77" i="6"/>
  <c r="D88" i="6"/>
  <c r="C74" i="6"/>
  <c r="D38" i="6"/>
  <c r="B47" i="6"/>
  <c r="E64" i="6"/>
  <c r="D71" i="6"/>
  <c r="D93" i="6"/>
  <c r="G57" i="6"/>
  <c r="G97" i="6"/>
  <c r="C85" i="6"/>
  <c r="F63" i="6"/>
  <c r="B74" i="6"/>
  <c r="E73" i="6"/>
  <c r="C89" i="6"/>
  <c r="F80" i="6"/>
  <c r="H54" i="6"/>
  <c r="G23" i="6"/>
  <c r="G58" i="6"/>
  <c r="B21" i="6"/>
  <c r="E61" i="6"/>
  <c r="B93" i="6"/>
  <c r="D91" i="6"/>
  <c r="G22" i="6"/>
  <c r="G56" i="6"/>
  <c r="F27" i="6"/>
  <c r="G87" i="6"/>
  <c r="H48" i="6"/>
  <c r="G83" i="6"/>
  <c r="D16" i="6"/>
  <c r="F107" i="6"/>
  <c r="F19" i="6"/>
  <c r="F15" i="6"/>
  <c r="G36" i="6"/>
  <c r="E91" i="6"/>
  <c r="F86" i="6"/>
  <c r="H103" i="6"/>
  <c r="B121" i="6"/>
  <c r="E48" i="6"/>
  <c r="B20" i="6"/>
  <c r="G20" i="6"/>
  <c r="H15" i="6"/>
  <c r="F101" i="6"/>
  <c r="G77" i="6"/>
  <c r="E47" i="6"/>
  <c r="E15" i="6"/>
  <c r="B32" i="6"/>
  <c r="F32" i="6"/>
  <c r="G135" i="6"/>
  <c r="F110" i="6"/>
  <c r="F147" i="6"/>
  <c r="E122" i="6"/>
  <c r="D133" i="6"/>
  <c r="C144" i="6"/>
  <c r="H123" i="6"/>
  <c r="H133" i="6"/>
  <c r="G120" i="6"/>
  <c r="F120" i="6"/>
  <c r="G90" i="6"/>
  <c r="H75" i="6"/>
  <c r="D14" i="6"/>
  <c r="D96" i="6"/>
  <c r="H24" i="6"/>
  <c r="H76" i="6"/>
  <c r="H28" i="6"/>
  <c r="E40" i="6"/>
  <c r="C68" i="6"/>
  <c r="G72" i="6"/>
  <c r="C15" i="6"/>
  <c r="D99" i="6"/>
  <c r="C32" i="6"/>
  <c r="H35" i="6"/>
  <c r="D31" i="6"/>
  <c r="D62" i="6"/>
  <c r="B22" i="6"/>
  <c r="E27" i="6"/>
  <c r="B83" i="6"/>
  <c r="H72" i="6"/>
  <c r="H67" i="6"/>
  <c r="F62" i="6"/>
  <c r="B70" i="6"/>
  <c r="D77" i="6"/>
  <c r="F74" i="6"/>
  <c r="B42" i="6"/>
  <c r="D36" i="6"/>
  <c r="H43" i="6"/>
  <c r="G61" i="6"/>
  <c r="H98" i="6"/>
  <c r="G63" i="6"/>
  <c r="H88" i="6"/>
  <c r="C80" i="6"/>
  <c r="G19" i="6"/>
  <c r="E28" i="6"/>
  <c r="B127" i="6"/>
  <c r="D60" i="6"/>
  <c r="C33" i="6"/>
  <c r="C14" i="6"/>
  <c r="G78" i="6"/>
  <c r="F65" i="6"/>
  <c r="F150" i="6"/>
  <c r="E38" i="6"/>
  <c r="G21" i="6"/>
  <c r="C64" i="6"/>
  <c r="E85" i="6"/>
  <c r="C101" i="6"/>
  <c r="G51" i="6"/>
  <c r="B19" i="6"/>
  <c r="G41" i="6"/>
  <c r="B62" i="6"/>
  <c r="G48" i="6"/>
  <c r="G147" i="6"/>
  <c r="F122" i="6"/>
  <c r="E109" i="6"/>
  <c r="E134" i="6"/>
  <c r="D145" i="6"/>
  <c r="B106" i="6"/>
  <c r="C113" i="6"/>
  <c r="H145" i="6"/>
  <c r="G132" i="6"/>
  <c r="F132" i="6"/>
  <c r="E70" i="6"/>
  <c r="F75" i="6"/>
  <c r="B99" i="6"/>
  <c r="F16" i="6"/>
  <c r="F83" i="6"/>
  <c r="C55" i="6"/>
  <c r="B88" i="6"/>
  <c r="D65" i="6"/>
  <c r="F29" i="6"/>
  <c r="G86" i="6"/>
  <c r="E32" i="6"/>
  <c r="G68" i="6"/>
  <c r="C58" i="6"/>
  <c r="E43" i="6"/>
  <c r="D84" i="6"/>
  <c r="F89" i="6"/>
  <c r="H61" i="6"/>
  <c r="H100" i="6"/>
  <c r="B29" i="6"/>
  <c r="B55" i="6"/>
  <c r="G43" i="6"/>
  <c r="D35" i="6"/>
  <c r="F70" i="6"/>
  <c r="H55" i="6"/>
  <c r="H53" i="6"/>
  <c r="F18" i="6"/>
  <c r="D59" i="6"/>
  <c r="D51" i="6"/>
  <c r="H27" i="6"/>
  <c r="C88" i="6"/>
  <c r="C63" i="6"/>
  <c r="B26" i="6"/>
  <c r="B86" i="6"/>
  <c r="H51" i="6"/>
  <c r="H52" i="6"/>
  <c r="H73" i="6"/>
  <c r="H44" i="6"/>
  <c r="G100" i="6"/>
  <c r="B48" i="6"/>
  <c r="E36" i="6"/>
  <c r="E35" i="6"/>
  <c r="C47" i="6"/>
  <c r="D24" i="6"/>
  <c r="E72" i="6"/>
  <c r="C140" i="6"/>
  <c r="C150" i="6"/>
  <c r="C22" i="6"/>
  <c r="C37" i="6"/>
  <c r="C16" i="6"/>
  <c r="E34" i="6"/>
  <c r="C122" i="6"/>
  <c r="D50" i="6"/>
  <c r="C92" i="6"/>
  <c r="C56" i="6"/>
  <c r="H99" i="6"/>
  <c r="H140" i="6"/>
  <c r="H40" i="6"/>
  <c r="G52" i="6"/>
  <c r="E18" i="6"/>
  <c r="D81" i="6"/>
  <c r="F109" i="6"/>
  <c r="F134" i="6"/>
  <c r="E121" i="6"/>
  <c r="E146" i="6"/>
  <c r="C107" i="6"/>
  <c r="B118" i="6"/>
  <c r="H108" i="6"/>
  <c r="G107" i="6"/>
  <c r="G144" i="6"/>
  <c r="F144" i="6"/>
  <c r="E45" i="6"/>
  <c r="B56" i="6"/>
  <c r="D87" i="6"/>
  <c r="H62" i="6"/>
  <c r="G64" i="6"/>
  <c r="F88" i="6"/>
  <c r="E30" i="6"/>
  <c r="G94" i="6"/>
  <c r="E86" i="6"/>
  <c r="C95" i="6"/>
  <c r="F94" i="6"/>
  <c r="D83" i="6"/>
  <c r="H91" i="6"/>
  <c r="G84" i="6"/>
  <c r="E99" i="6"/>
  <c r="B59" i="6"/>
  <c r="C72" i="6"/>
  <c r="B24" i="6"/>
  <c r="B57" i="6"/>
  <c r="F81" i="6"/>
  <c r="H58" i="6"/>
  <c r="C59" i="6"/>
  <c r="B60" i="6"/>
  <c r="G42" i="6"/>
  <c r="H13" i="6"/>
  <c r="H86" i="6"/>
  <c r="B80" i="6"/>
  <c r="B75" i="6"/>
  <c r="F103" i="6"/>
  <c r="H23" i="6"/>
  <c r="B85" i="6"/>
  <c r="B17" i="6"/>
  <c r="H21" i="6"/>
  <c r="C86" i="6"/>
  <c r="E117" i="6"/>
  <c r="B82" i="6"/>
  <c r="D68" i="6"/>
  <c r="H32" i="6"/>
  <c r="C60" i="6"/>
  <c r="B28" i="6"/>
  <c r="E112" i="6"/>
  <c r="G88" i="6"/>
  <c r="H90" i="6"/>
  <c r="D42" i="6"/>
  <c r="D76" i="6"/>
  <c r="D41" i="6"/>
  <c r="F121" i="6"/>
  <c r="F146" i="6"/>
  <c r="E133" i="6"/>
  <c r="D108" i="6"/>
  <c r="C119" i="6"/>
  <c r="B130" i="6"/>
  <c r="H120" i="6"/>
  <c r="G119" i="6"/>
  <c r="F106" i="6"/>
  <c r="E106" i="6"/>
  <c r="C48" i="6"/>
  <c r="D94" i="6"/>
  <c r="E56" i="6"/>
  <c r="G25" i="6"/>
  <c r="H95" i="6"/>
  <c r="C52" i="6"/>
  <c r="E97" i="6"/>
  <c r="B16" i="6"/>
  <c r="F66" i="6"/>
  <c r="D30" i="6"/>
  <c r="C62" i="6"/>
  <c r="F49" i="6"/>
  <c r="B44" i="6"/>
  <c r="G70" i="6"/>
  <c r="E25" i="6"/>
  <c r="B51" i="6"/>
  <c r="C39" i="6"/>
  <c r="D56" i="6"/>
  <c r="E71" i="6"/>
  <c r="E65" i="6"/>
  <c r="C73" i="6"/>
  <c r="H89" i="6"/>
  <c r="C75" i="6"/>
  <c r="B84" i="6"/>
  <c r="C94" i="6"/>
  <c r="F38" i="6"/>
  <c r="H81" i="6"/>
  <c r="E59" i="6"/>
  <c r="G49" i="6"/>
  <c r="E92" i="6"/>
  <c r="B50" i="6"/>
  <c r="D25" i="6"/>
  <c r="C57" i="6"/>
  <c r="F92" i="6"/>
  <c r="B30" i="6"/>
  <c r="E19" i="6"/>
  <c r="D44" i="6"/>
  <c r="C54" i="6"/>
  <c r="H142" i="6"/>
  <c r="B68" i="6"/>
  <c r="G46" i="6"/>
  <c r="E76" i="6"/>
  <c r="E98" i="6"/>
  <c r="H45" i="6"/>
  <c r="D70" i="6"/>
  <c r="H16" i="6"/>
  <c r="E16" i="6"/>
  <c r="C35" i="6"/>
  <c r="B133" i="6"/>
  <c r="D49" i="6"/>
  <c r="D55" i="6"/>
  <c r="B40" i="6"/>
  <c r="G54" i="6"/>
  <c r="D129" i="6"/>
  <c r="C104" i="6"/>
  <c r="C141" i="6"/>
  <c r="B116" i="6"/>
  <c r="H106" i="6"/>
  <c r="G117" i="6"/>
  <c r="F128" i="6"/>
  <c r="E127" i="6"/>
  <c r="D114" i="6"/>
  <c r="C114" i="6"/>
  <c r="D82" i="6"/>
  <c r="H85" i="6"/>
  <c r="F64" i="6"/>
  <c r="G33" i="6"/>
  <c r="G26" i="6"/>
  <c r="F23" i="6"/>
  <c r="C49" i="6"/>
  <c r="B13" i="6"/>
  <c r="C53" i="6"/>
  <c r="F52" i="6"/>
  <c r="D20" i="6"/>
  <c r="E84" i="6"/>
  <c r="G99" i="6"/>
  <c r="E79" i="6"/>
  <c r="C71" i="6"/>
  <c r="B67" i="6"/>
  <c r="B33" i="6"/>
  <c r="H42" i="6"/>
  <c r="F13" i="6"/>
  <c r="F76" i="6"/>
  <c r="E41" i="6"/>
  <c r="D53" i="6"/>
  <c r="F100" i="6"/>
  <c r="E90" i="6"/>
  <c r="B79" i="6"/>
  <c r="B52" i="6"/>
  <c r="C21" i="6"/>
  <c r="H57" i="6"/>
  <c r="B63" i="6"/>
  <c r="E22" i="6"/>
  <c r="B58" i="6"/>
  <c r="F57" i="6"/>
  <c r="D66" i="6"/>
  <c r="G82" i="6"/>
  <c r="E114" i="6"/>
  <c r="F46" i="6"/>
  <c r="G28" i="6"/>
  <c r="E21" i="6"/>
  <c r="F48" i="6"/>
  <c r="D32" i="6"/>
  <c r="E105" i="6"/>
  <c r="D54" i="6"/>
  <c r="B36" i="6"/>
  <c r="D141" i="6"/>
  <c r="C116" i="6"/>
  <c r="B103" i="6"/>
  <c r="B128" i="6"/>
  <c r="H118" i="6"/>
  <c r="G129" i="6"/>
  <c r="F140" i="6"/>
  <c r="E139" i="6"/>
  <c r="D126" i="6"/>
  <c r="C126" i="6"/>
  <c r="F69" i="6"/>
  <c r="B81" i="6"/>
  <c r="E66" i="6"/>
  <c r="G47" i="6"/>
  <c r="E94" i="6"/>
  <c r="E63" i="6"/>
  <c r="E68" i="6"/>
  <c r="D18" i="6"/>
  <c r="E17" i="6"/>
  <c r="D47" i="6"/>
  <c r="G45" i="6"/>
  <c r="G24" i="6"/>
  <c r="E87" i="6"/>
  <c r="D15" i="6"/>
  <c r="D13" i="6"/>
  <c r="H74" i="6"/>
  <c r="F95" i="6"/>
  <c r="G40" i="6"/>
  <c r="B14" i="6"/>
  <c r="C17" i="6"/>
  <c r="C43" i="6"/>
  <c r="C87" i="6"/>
  <c r="E53" i="6"/>
  <c r="C82" i="6"/>
  <c r="E100" i="6"/>
  <c r="H37" i="6"/>
  <c r="G65" i="6"/>
  <c r="B27" i="6"/>
  <c r="C81" i="6"/>
  <c r="E24" i="6"/>
  <c r="D45" i="6"/>
  <c r="F59" i="6"/>
  <c r="D97" i="6"/>
  <c r="G35" i="6"/>
  <c r="B31" i="6"/>
  <c r="D85" i="6"/>
  <c r="E62" i="6"/>
  <c r="C20" i="6"/>
  <c r="H79" i="6"/>
  <c r="G139" i="6"/>
  <c r="H147" i="6"/>
  <c r="B90" i="6"/>
  <c r="H60" i="6"/>
  <c r="G75" i="6"/>
  <c r="C134" i="6"/>
  <c r="G98" i="6"/>
  <c r="D29" i="6"/>
  <c r="D39" i="6"/>
  <c r="C103" i="6"/>
  <c r="C128" i="6"/>
  <c r="B115" i="6"/>
  <c r="B140" i="6"/>
  <c r="H130" i="6"/>
  <c r="G141" i="6"/>
  <c r="E102" i="6"/>
  <c r="D101" i="6"/>
  <c r="D138" i="6"/>
  <c r="C138" i="6"/>
  <c r="D72" i="6"/>
  <c r="C90" i="6"/>
  <c r="E31" i="6"/>
  <c r="F84" i="6"/>
  <c r="D40" i="6"/>
  <c r="C83" i="6"/>
  <c r="H50" i="6"/>
  <c r="D34" i="6"/>
  <c r="B25" i="6"/>
  <c r="C65" i="6"/>
  <c r="C31" i="6"/>
  <c r="H47" i="6"/>
  <c r="F93" i="6"/>
  <c r="B15" i="6"/>
  <c r="D22" i="6"/>
  <c r="F47" i="6"/>
  <c r="D75" i="6"/>
  <c r="D52" i="6"/>
  <c r="B23" i="6"/>
  <c r="F56" i="6"/>
  <c r="H83" i="6"/>
  <c r="F82" i="6"/>
  <c r="E93" i="6"/>
  <c r="C84" i="6"/>
  <c r="D61" i="6"/>
  <c r="C76" i="6"/>
  <c r="E54" i="6"/>
  <c r="C96" i="6"/>
  <c r="H46" i="6"/>
  <c r="B66" i="6"/>
  <c r="E20" i="6"/>
  <c r="F14" i="6"/>
  <c r="F40" i="6"/>
  <c r="C27" i="6"/>
  <c r="F42" i="6"/>
  <c r="D113" i="6"/>
  <c r="B92" i="6"/>
  <c r="D100" i="6"/>
  <c r="B35" i="6"/>
  <c r="E29" i="6"/>
  <c r="D111" i="6"/>
  <c r="H59" i="6"/>
  <c r="F30" i="6"/>
  <c r="G16" i="6"/>
  <c r="C25" i="6"/>
  <c r="D63" i="6"/>
  <c r="D123" i="6"/>
  <c r="B53" i="6"/>
  <c r="B43" i="6"/>
  <c r="C99" i="6"/>
  <c r="B147" i="6"/>
  <c r="H127" i="6"/>
  <c r="G102" i="6"/>
  <c r="F113" i="6"/>
  <c r="E124" i="6"/>
  <c r="D135" i="6"/>
  <c r="C146" i="6"/>
  <c r="B145" i="6"/>
  <c r="D139" i="6"/>
  <c r="F35" i="6"/>
  <c r="F87" i="6"/>
  <c r="H36" i="6"/>
  <c r="G27" i="6"/>
  <c r="D26" i="6"/>
  <c r="E13" i="6"/>
  <c r="C79" i="6"/>
  <c r="G53" i="6"/>
  <c r="C97" i="6"/>
  <c r="C93" i="6"/>
  <c r="B91" i="6"/>
  <c r="F85" i="6"/>
  <c r="C19" i="6"/>
  <c r="D43" i="6"/>
  <c r="D33" i="6"/>
  <c r="D79" i="6"/>
  <c r="G71" i="6"/>
  <c r="H94" i="6"/>
  <c r="F90" i="6"/>
  <c r="H41" i="6"/>
  <c r="G92" i="6"/>
  <c r="E51" i="6"/>
  <c r="H93" i="6"/>
  <c r="C13" i="6"/>
  <c r="E23" i="6"/>
  <c r="E88" i="6"/>
  <c r="F26" i="6"/>
  <c r="E74" i="6"/>
  <c r="H68" i="6"/>
  <c r="F97" i="6"/>
  <c r="G62" i="6"/>
  <c r="C23" i="6"/>
  <c r="B95" i="6"/>
  <c r="G39" i="6"/>
  <c r="E50" i="6"/>
  <c r="C78" i="6"/>
  <c r="D19" i="6"/>
  <c r="D90" i="6"/>
  <c r="E58" i="6"/>
  <c r="D95" i="6"/>
  <c r="G32" i="6"/>
  <c r="F60" i="6"/>
  <c r="H18" i="6"/>
  <c r="D46" i="6"/>
  <c r="D58" i="6"/>
  <c r="C115" i="6"/>
  <c r="D150" i="6"/>
  <c r="C77" i="6"/>
  <c r="D23" i="6"/>
  <c r="E75" i="6"/>
  <c r="G31" i="6"/>
  <c r="H128" i="6"/>
  <c r="C61" i="6"/>
  <c r="E67" i="6"/>
  <c r="D67" i="6"/>
  <c r="B41" i="6"/>
  <c r="F22" i="6"/>
  <c r="H115" i="6"/>
  <c r="F50" i="6"/>
  <c r="B94" i="6"/>
  <c r="D86" i="6"/>
  <c r="E77" i="6"/>
  <c r="B97" i="6"/>
  <c r="E33" i="6"/>
  <c r="G96" i="6"/>
  <c r="E95" i="6"/>
  <c r="F99" i="6"/>
  <c r="H92" i="6"/>
  <c r="F91" i="6"/>
  <c r="C100" i="6"/>
  <c r="H97" i="6"/>
  <c r="G95" i="6"/>
  <c r="G91" i="6"/>
  <c r="C98" i="6"/>
  <c r="G93" i="6"/>
  <c r="F96" i="6"/>
  <c r="D98" i="6"/>
  <c r="C91" i="6"/>
</calcChain>
</file>

<file path=xl/metadata.xml><?xml version="1.0" encoding="utf-8"?>
<metadata xmlns="http://schemas.openxmlformats.org/spreadsheetml/2006/main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<sst xmlns="http://schemas.openxmlformats.org/spreadsheetml/2006/main" count="588" uniqueCount="334">
  <si>
    <t>Mẫu số 03-BKH</t>
  </si>
  <si>
    <t>BẢNG KÊ HỘ</t>
  </si>
  <si>
    <t>ĐIỀU TRA CÁC MỤC TIÊU PHÁT TRIỂN BỀN VỮNG VỀ TRẺ EM VÀ PHỤ NỮ NĂM 2020</t>
  </si>
  <si>
    <t>THÔNG TIN ĐỊNH DANH</t>
  </si>
  <si>
    <t>Tỉnh/Thành phố:</t>
  </si>
  <si>
    <t>Thành thị/Nông thôn của ĐBĐT: (1 TT, 2 NT):</t>
  </si>
  <si>
    <t>Huyện/Quận:</t>
  </si>
  <si>
    <t>Họ tên người cập nhật bảng kê:</t>
  </si>
  <si>
    <t>Xã/Phường:</t>
  </si>
  <si>
    <t>Số điện thoại liên hệ:</t>
  </si>
  <si>
    <t>Địa bàn điều tra:</t>
  </si>
  <si>
    <t>Tờ số:</t>
  </si>
  <si>
    <t>Tổng số tờ:</t>
  </si>
  <si>
    <t>Mã cụm của SDGCW</t>
  </si>
  <si>
    <t>Ngày cập nhật:</t>
  </si>
  <si>
    <t xml:space="preserve">DANH SÁCH HỘ </t>
  </si>
  <si>
    <t>Không điền 2 cột này</t>
  </si>
  <si>
    <t>Mã thôn</t>
  </si>
  <si>
    <t>STT nhà</t>
  </si>
  <si>
    <t>Hộ số</t>
  </si>
  <si>
    <t>Họ và tên chủ hộ</t>
  </si>
  <si>
    <t>Địa chỉ của hộ</t>
  </si>
  <si>
    <t>Tình trạng 
nhà ở</t>
  </si>
  <si>
    <t>Dân tộc của chủ hộ</t>
  </si>
  <si>
    <t>Hộ đủ điều kiện để phỏng vấn không?</t>
  </si>
  <si>
    <t>1 CÓ NGƯỜI Ở</t>
  </si>
  <si>
    <t>Số hộ được chọn để phỏng vấn</t>
  </si>
  <si>
    <t xml:space="preserve">Số thứ tự của hộ đủ điều kiện </t>
  </si>
  <si>
    <t>2 TẠM VẮNG</t>
  </si>
  <si>
    <t>3 BỎ TRỐNG</t>
  </si>
  <si>
    <t>1 KINH/HOA</t>
  </si>
  <si>
    <t>4 VẮNG MẶT TRONG THỜI GIAN ĐIỀU TRA</t>
  </si>
  <si>
    <t>2 TÀY/ THÁI/ MƯỜNG, NÙNG</t>
  </si>
  <si>
    <t>5 Ở NGẮN HẠN</t>
  </si>
  <si>
    <t>3 KHMER</t>
  </si>
  <si>
    <t>1 CÓ</t>
  </si>
  <si>
    <t>6 BỊ PHÁ HỦY</t>
  </si>
  <si>
    <t>4 MÔNG</t>
  </si>
  <si>
    <t>2 KHÔNG</t>
  </si>
  <si>
    <t>5 KHÁC</t>
  </si>
  <si>
    <t>2</t>
  </si>
  <si>
    <t>(A)</t>
  </si>
  <si>
    <t>(B)</t>
  </si>
  <si>
    <t>(C)</t>
  </si>
  <si>
    <t>(D)</t>
  </si>
  <si>
    <t>(E)</t>
  </si>
  <si>
    <t>3</t>
  </si>
  <si>
    <t>4</t>
  </si>
  <si>
    <t>5</t>
  </si>
  <si>
    <t>6</t>
  </si>
  <si>
    <t>STT</t>
  </si>
  <si>
    <t xml:space="preserve">Bước 1: </t>
  </si>
  <si>
    <t>Xác định tổng số hộ cần điều tra tại Xã</t>
  </si>
  <si>
    <t>Tổng số hộ trên địa bàn xã</t>
  </si>
  <si>
    <t>Phân bổ mẫu</t>
  </si>
  <si>
    <t>Số hộ dự phòng</t>
  </si>
  <si>
    <t>Biểu số: 03.M/NTM</t>
  </si>
  <si>
    <t>Ban hành theo...</t>
  </si>
  <si>
    <r>
      <t>Ngày nhận biểu:</t>
    </r>
    <r>
      <rPr>
        <b/>
        <sz val="13"/>
        <color theme="1"/>
        <rFont val="Times New Roman"/>
        <family val="1"/>
      </rPr>
      <t xml:space="preserve">  </t>
    </r>
  </si>
  <si>
    <t xml:space="preserve">XÁC ĐỊNH SỐ LƯỢNG MẪU CỦA XÃ VÀ PHÂN BỔ MẪU CHO CÁC THÔN/ẤP/BẢN </t>
  </si>
  <si>
    <t>- Đơn vị hướng dẫn: Cơ quan Thống kê cấp huyện</t>
  </si>
  <si>
    <t>- Đơn vị nhận: UBND Xã</t>
  </si>
  <si>
    <t>Tỉnh/Thành phố: ……………………………………………..</t>
  </si>
  <si>
    <t xml:space="preserve">Huyện/Quận: ………………………………………………… </t>
  </si>
  <si>
    <t>Xã: ……………………………………………….…………...</t>
  </si>
  <si>
    <t>Họ và tên người thực hiện: …………………………………</t>
  </si>
  <si>
    <t>Số điện thoại người thực hiện: ……………………………...</t>
  </si>
  <si>
    <t>Mã Thôn/ Ấp/ Bản</t>
  </si>
  <si>
    <t>Tên Thôn/Ấp/ Bản</t>
  </si>
  <si>
    <t>Số lượng hộ (Hộ)</t>
  </si>
  <si>
    <t>Tỷ lệ số hộ của thôn/Tổng số hộ của xã</t>
  </si>
  <si>
    <t>Tổng số hộ được chọn mẫu (Hộ)</t>
  </si>
  <si>
    <t>(2)=(1)/Tổng cột 1</t>
  </si>
  <si>
    <t>(3)=(2)*cỡ mẫu của xã</t>
  </si>
  <si>
    <t xml:space="preserve">Tổng số </t>
  </si>
  <si>
    <t>……………………………………..</t>
  </si>
  <si>
    <t>(1)</t>
  </si>
  <si>
    <t>Khoảng cách k</t>
  </si>
  <si>
    <t>BẢNG KÊ HỘ CỦA THÔN/ẤP/BẢN
(Trước thời điểm thu thập thông tin)</t>
  </si>
  <si>
    <t>Biểu số: 01.BK/NTM</t>
  </si>
  <si>
    <t>Ngày nhận bảng kê:</t>
  </si>
  <si>
    <t>Thôn/Ấp/Bản: …………………………………………………</t>
  </si>
  <si>
    <t>Họ và tên người lập bảng kê: …………………………………</t>
  </si>
  <si>
    <t>Số điện thoại người lập bảng kê: ……………………………...</t>
  </si>
  <si>
    <t>Số NKTTTT của hộ theo TĐT Dân số 2019 (Người)</t>
  </si>
  <si>
    <t>Số NKTTTT của hộ khi cập nhật bảng kê (Người)</t>
  </si>
  <si>
    <t>Ghi chú</t>
  </si>
  <si>
    <t>(2)</t>
  </si>
  <si>
    <t>(3)</t>
  </si>
  <si>
    <t>Tổng số hộ được chọn trong địa bàn</t>
  </si>
  <si>
    <t>k</t>
  </si>
  <si>
    <t>Hộ được chọn</t>
  </si>
  <si>
    <t>số ngẫu nhiên i</t>
  </si>
  <si>
    <t>Cố định số ngẫu nhiên</t>
  </si>
  <si>
    <r>
      <t xml:space="preserve">Hộ được chọn
</t>
    </r>
    <r>
      <rPr>
        <i/>
        <sz val="13"/>
        <color theme="1"/>
        <rFont val="Times New Roman"/>
        <family val="1"/>
      </rPr>
      <t xml:space="preserve">1:Chính thức
2:Dự phòng
</t>
    </r>
  </si>
  <si>
    <t>Cỡ mẫu sơ bộ</t>
  </si>
  <si>
    <t>Số Thôn/Ấp/Bản trong Xã</t>
  </si>
  <si>
    <t xml:space="preserve">Bước 2: </t>
  </si>
  <si>
    <t>Nguyễn Hồng Khanh</t>
  </si>
  <si>
    <t>Thôn Cán Khê</t>
  </si>
  <si>
    <t>Nguyễn Văn Nhuận</t>
  </si>
  <si>
    <t>Nguyễn Hồng Khải</t>
  </si>
  <si>
    <t>Nguyễn Khánh Tung</t>
  </si>
  <si>
    <t>Nguyễn Văn Hùng</t>
  </si>
  <si>
    <t>Nguyễn Xuân Hòa</t>
  </si>
  <si>
    <t>Nguyễn Văn Hoan</t>
  </si>
  <si>
    <t>Nguyễn Xuân Điệp</t>
  </si>
  <si>
    <t>Nguyễn Văn Trọng</t>
  </si>
  <si>
    <t>Nguyễn Như Quỳnh</t>
  </si>
  <si>
    <t>Nguyễn Văn Sáu</t>
  </si>
  <si>
    <t>Nguyễn Văn Bình (Sản)</t>
  </si>
  <si>
    <t>Nguyễn Văn Sắc</t>
  </si>
  <si>
    <t>Nguyễn Thị Chắt</t>
  </si>
  <si>
    <t>Nguyễn Thị Tới</t>
  </si>
  <si>
    <t>Nguyễn Thị Tưu</t>
  </si>
  <si>
    <t>Giang Thiên Tân</t>
  </si>
  <si>
    <t>Giang Thiên Phong</t>
  </si>
  <si>
    <t>Giang Thiên Phương</t>
  </si>
  <si>
    <t>Ngô Thị Sinh</t>
  </si>
  <si>
    <t>Ngô Văn Tĩnh</t>
  </si>
  <si>
    <t>Nguyễn Văn Tuyên</t>
  </si>
  <si>
    <t>Giang Văn Tình</t>
  </si>
  <si>
    <t>Ngô Tiến Hùng</t>
  </si>
  <si>
    <t>Nguyễn Văn Ngọc</t>
  </si>
  <si>
    <t>Ngô Văn Mậu (Đào)</t>
  </si>
  <si>
    <t>Nguyễn Duy Thắng</t>
  </si>
  <si>
    <t>Nguyễn Mạnh Hùng</t>
  </si>
  <si>
    <t>Nguyễn Duy Thanh</t>
  </si>
  <si>
    <t>Nguyễn Văn Oánh</t>
  </si>
  <si>
    <t>Nguyễn Quang Tá</t>
  </si>
  <si>
    <t>Nguyễn Thị Dung</t>
  </si>
  <si>
    <t>Trần Văn Trường</t>
  </si>
  <si>
    <t>Nguyễn Thị Lân</t>
  </si>
  <si>
    <t>Nguyễn Văn Hanh</t>
  </si>
  <si>
    <t>Nguyễn Văn Đằng</t>
  </si>
  <si>
    <t>Nguyễn Văn Thắng</t>
  </si>
  <si>
    <t>Nguyễn Văn Báu</t>
  </si>
  <si>
    <t>Nguyễn Văn Cao</t>
  </si>
  <si>
    <t>Nguyễn Đại Sứ</t>
  </si>
  <si>
    <t>Nguyễn Quốc Xung</t>
  </si>
  <si>
    <t>Nguyễn Khắc Tài</t>
  </si>
  <si>
    <t>Nguyễn Hồng Nam</t>
  </si>
  <si>
    <t>Nguyễn Văn Khu</t>
  </si>
  <si>
    <t>Nguyễn Văn Thuận</t>
  </si>
  <si>
    <t>Nguyễn Văn Lâm</t>
  </si>
  <si>
    <t>Ngô Quốc Tuấn</t>
  </si>
  <si>
    <t>Nguyễn Văn Thanh</t>
  </si>
  <si>
    <t>Nguyễn Thị Hân</t>
  </si>
  <si>
    <t>Nguyễn Văn Doanh</t>
  </si>
  <si>
    <t>Nguyễn Thị Phượng</t>
  </si>
  <si>
    <t>Nguyễn Thị Ngần</t>
  </si>
  <si>
    <t>Nguyễn Văn Diễn</t>
  </si>
  <si>
    <t>Nguyễn Văn Tuấn</t>
  </si>
  <si>
    <t>Nguyễn Văn Chiên</t>
  </si>
  <si>
    <t>Nguyễn Văn Vệ</t>
  </si>
  <si>
    <t>Ngô Thị Kim Liên</t>
  </si>
  <si>
    <t>Ngô Văn Thật (Chiến)</t>
  </si>
  <si>
    <t>Nguyễn Văn Đường</t>
  </si>
  <si>
    <t>Nguyễn Thị Sang</t>
  </si>
  <si>
    <t>Nguyễn Thị Tý (Đăng)</t>
  </si>
  <si>
    <t>Nguyễn Thị Mơ</t>
  </si>
  <si>
    <t>Nguyễn Mạnh Tuấn</t>
  </si>
  <si>
    <t>Giang Văn Đá</t>
  </si>
  <si>
    <t>Giang Văn Trụ</t>
  </si>
  <si>
    <t>Ngô Văn Lưu</t>
  </si>
  <si>
    <t>Ngô Thị Sửu</t>
  </si>
  <si>
    <t>Nguyễn Quang Nghĩa</t>
  </si>
  <si>
    <t>Ngô Quang Hùng (Huỳnh)</t>
  </si>
  <si>
    <t>Ngô Thị Vĩnh</t>
  </si>
  <si>
    <t>Nguyễn Thế Phúc</t>
  </si>
  <si>
    <t>Nguyễn Văn Đàm (Hương)</t>
  </si>
  <si>
    <t>Nguyễn Văn Thaật</t>
  </si>
  <si>
    <t>Phạm Văn Thái</t>
  </si>
  <si>
    <t>Phạm Văn Sơn</t>
  </si>
  <si>
    <t>Giang Thị Luyến</t>
  </si>
  <si>
    <t>Nguyễn Thị Loan</t>
  </si>
  <si>
    <t>Giang Văn Phượng</t>
  </si>
  <si>
    <t>Giang Văn Hoàn</t>
  </si>
  <si>
    <t>Nguyễn Thị Đĩnh</t>
  </si>
  <si>
    <t>Ngô Văn Sự</t>
  </si>
  <si>
    <t>Ngô Văn Quân</t>
  </si>
  <si>
    <t>Nguyễn Văn Thuyết</t>
  </si>
  <si>
    <t>Ngô Thị Kim Tình</t>
  </si>
  <si>
    <t>Đào Thị Tứ</t>
  </si>
  <si>
    <t>Nguyễn Khắc Điệp</t>
  </si>
  <si>
    <t>Nguyễn Văn Tân</t>
  </si>
  <si>
    <t>Nguyễn Quốc Liên</t>
  </si>
  <si>
    <t>Vũ Văn Tài</t>
  </si>
  <si>
    <t>Nguyễn Văn Mỵ</t>
  </si>
  <si>
    <t>Nguyễn Văn Chinh</t>
  </si>
  <si>
    <t>Trần Văn Tân</t>
  </si>
  <si>
    <t>Nguyễn Văn Điều</t>
  </si>
  <si>
    <t>Nguyễn Văn Nhự</t>
  </si>
  <si>
    <t>Trần Văn Quang</t>
  </si>
  <si>
    <t>Nguyễn Văn Hanh (Phương)</t>
  </si>
  <si>
    <t>Hà Thị Hải</t>
  </si>
  <si>
    <t>Nguyễn Văn Trường</t>
  </si>
  <si>
    <t>Ngô Thị Tập</t>
  </si>
  <si>
    <t>Nguyễn Thị Toan</t>
  </si>
  <si>
    <t>Giang Văn Nhị</t>
  </si>
  <si>
    <t>Nguyễn Văn Lương</t>
  </si>
  <si>
    <t>Trần Văn Hưng</t>
  </si>
  <si>
    <t>Ngô Thị Bé (Gái)</t>
  </si>
  <si>
    <t>Nguyễn Văn Phúc</t>
  </si>
  <si>
    <t>Vũ Xuân Phượng</t>
  </si>
  <si>
    <t>Ngô Thị Tài</t>
  </si>
  <si>
    <t>Nguyễn Văn Nguyên (Tân)</t>
  </si>
  <si>
    <t>Nguyễn Văn Nhật</t>
  </si>
  <si>
    <t>Nguyễn Văn Phòng</t>
  </si>
  <si>
    <t>Nguyễn Văn Thoa</t>
  </si>
  <si>
    <t>Trần Duy Khoa</t>
  </si>
  <si>
    <t>Ngô Thị Luyện</t>
  </si>
  <si>
    <t>Nguyễn Xuân Thịnh</t>
  </si>
  <si>
    <t>Nguyễn Thị Yến</t>
  </si>
  <si>
    <t>Nguyễn Văn Lanh</t>
  </si>
  <si>
    <t>Nguyễn Duy Cương</t>
  </si>
  <si>
    <t>Vũ Văn Phương</t>
  </si>
  <si>
    <t>Nguyễn Văn Tý (Thạo)</t>
  </si>
  <si>
    <t>Nguyễn Thị Nga</t>
  </si>
  <si>
    <t>Vũ Quyết Hoan</t>
  </si>
  <si>
    <t>Giang Minh Nguyệt</t>
  </si>
  <si>
    <t>Nguyễn Minh Cường</t>
  </si>
  <si>
    <t>Nguyễn Tiến Dũng</t>
  </si>
  <si>
    <t>Nguyễn Văn Đông</t>
  </si>
  <si>
    <t>Nguyễn Văn Truyền</t>
  </si>
  <si>
    <t>Nguyễn Thị Lá</t>
  </si>
  <si>
    <t>Trần Văn Hanh</t>
  </si>
  <si>
    <t>Nguyễn Văn Yên</t>
  </si>
  <si>
    <t>Giang Thị Đào</t>
  </si>
  <si>
    <t>Nguyễn Văn Sỹ</t>
  </si>
  <si>
    <t>Nguyễn Văn Công</t>
  </si>
  <si>
    <t>Trần Thị Hiền</t>
  </si>
  <si>
    <t>Lê Thị Hồng</t>
  </si>
  <si>
    <t>Cán khê</t>
  </si>
  <si>
    <t>Tổng số hộ trong thôn/ấp/bản</t>
  </si>
  <si>
    <t>Biểu số: 04.HM/NTM</t>
  </si>
  <si>
    <t>HƯỚNG DẪN SỬ DỤNG BỘ CÔNG CỤ CHỌN MẪU NTM</t>
  </si>
  <si>
    <t>1. Quy tắc chung:</t>
  </si>
  <si>
    <t xml:space="preserve">- Các ô màu xanh lá là các ô cần điền thông tin đầu vào, các ô màu vàng nhạt là các ô chứa công thức, excel sẽ tự điền thông tin các ô màu vàng nhạt sau khi có đủ các dữ liệu các ô màu xanh lá. Vì vậy, người sử dụng cần điền đầy đủ thông tin yêu cầu ở các ô màu xanh lá và tuyệt đối không thay đổi công thức đối với các ô màu vàng nhạt. </t>
  </si>
  <si>
    <t>2. Xác định cỡ mẫu và phân bổ mẫu (trang tính 03.M):</t>
  </si>
  <si>
    <t>- Để không làm thay đổi định dạng các ô, việc cắt dán dữ liệu (copy &amp;paste) trong file này luôn luôn sử dụng chức năng dán giá trị (paste special/values)</t>
  </si>
  <si>
    <t>- Điền tổng số hộ trên địa bàn vào ô D2 và Số Thôn/Ấp/Bản trong xã vào ô D3 (thông tin lấy từ mẫu biểu 02.X/NTM). Trang tính sẽ dựa vào 2 thông tin này để đưa ra cỡ mẫu sơ bộ ô D5 và đánh số thứ tự các Thôn/Ấp/Bản trong xã tại các ô từ A20 đến A31.</t>
  </si>
  <si>
    <t>- Điền thông tin Thôn/Ấp/Bản cho vùng thông tin từ B20 đến D31 (thông tin lấy từ mẫu biểu 02.X/NTM). Trang tính sẽ tự đưa ra số hộ được chọn, số hộ dự phòng, khoảng cách k cho từng Thôn/Ấp/Bản.</t>
  </si>
  <si>
    <t>3. Lập danh sách hộ được điều tra của từng Thôn/Ấp/Bản (trang tính 01.BK và 04.HM)</t>
  </si>
  <si>
    <t>- Copy và dán giá trị (paste special/values) toàn bộ trang tính kết quả 04.HM sang 1 file mới để sử dụng cho các bước thu thập số liệu tiếp theo. Khuyến nghị bắt đầu lại quy trình lập danh sách hộ được điều tra cho Thôn/Ấp/Bản tiếp theo từ trang tính 01.BK mới.</t>
  </si>
  <si>
    <t>Hộ Chính thức</t>
  </si>
  <si>
    <t>Hộ dự phòng</t>
  </si>
  <si>
    <t>Hộ chính thức</t>
  </si>
  <si>
    <t>STT hộ dự phòng</t>
  </si>
  <si>
    <t>STT hộ chính thức</t>
  </si>
  <si>
    <t>Nguyễn Mậu Minh</t>
  </si>
  <si>
    <t>Đội 8 -Thôn Bắc</t>
  </si>
  <si>
    <t>Nguyễn Thị Toàn</t>
  </si>
  <si>
    <t>Nguyễn Thị Chín</t>
  </si>
  <si>
    <t>Nguyễn Thị Nheo</t>
  </si>
  <si>
    <t>Nguyễn Bá Thành</t>
  </si>
  <si>
    <t>Nguyễn Bá Khánh</t>
  </si>
  <si>
    <t>Nguyễn Bá Huyên</t>
  </si>
  <si>
    <t>Nguyễn Thị Thập</t>
  </si>
  <si>
    <t>Nguyễn Văn Dũng</t>
  </si>
  <si>
    <t>Nguyễn Văn Dụng</t>
  </si>
  <si>
    <t>Lê Công Hồng</t>
  </si>
  <si>
    <t>Lê Công Thuấn</t>
  </si>
  <si>
    <t>Lê Hồng Công</t>
  </si>
  <si>
    <t>Lê Công Định</t>
  </si>
  <si>
    <t>Lê Công Đại</t>
  </si>
  <si>
    <t>Lê Công Toản</t>
  </si>
  <si>
    <t>Lê Công Nạp</t>
  </si>
  <si>
    <t>Lê Công Cát</t>
  </si>
  <si>
    <t>Lê Công Minh</t>
  </si>
  <si>
    <t>Lê Tuấn Anh</t>
  </si>
  <si>
    <t>Lê Tiến Mạnh</t>
  </si>
  <si>
    <t>Nguyễn Văn Mịnh</t>
  </si>
  <si>
    <t>Nguyễn Văn Cường</t>
  </si>
  <si>
    <t>Nguyễn Hải Cao</t>
  </si>
  <si>
    <t>Lê Thị Kim Thành</t>
  </si>
  <si>
    <t>Nguyễn Văn Nam</t>
  </si>
  <si>
    <t>Nguyễn Văn Các</t>
  </si>
  <si>
    <t>Nguyễn Văn Tư</t>
  </si>
  <si>
    <t>Nguyễn Văn Sơn</t>
  </si>
  <si>
    <t>Hoàng Đức Duy</t>
  </si>
  <si>
    <t>Nguyễn Tiến Bội</t>
  </si>
  <si>
    <t>Nguyễn Hữu Đoàn</t>
  </si>
  <si>
    <t>Nguyễn Quang Văn</t>
  </si>
  <si>
    <t>Nguyễn Đức Kết (phúc)</t>
  </si>
  <si>
    <t>Nguyễn Đức Tỉnh</t>
  </si>
  <si>
    <t>Nguyễn Văn Chỉ</t>
  </si>
  <si>
    <t>Lê Quang Vinh</t>
  </si>
  <si>
    <t>Nguyễn Thị Nhượng</t>
  </si>
  <si>
    <t>Nguyễn Hữu Lâm</t>
  </si>
  <si>
    <t>Lê Thị Hợi</t>
  </si>
  <si>
    <t>Nguyễn Hữu Tuấn</t>
  </si>
  <si>
    <t>Nguyễn Hữu Trà</t>
  </si>
  <si>
    <t>Lê Công Chất</t>
  </si>
  <si>
    <t>Nguyễn Hữu Vỹ</t>
  </si>
  <si>
    <t>Trần Thị Bảy</t>
  </si>
  <si>
    <t>Nguyễn Đình Thái</t>
  </si>
  <si>
    <t>Nguyễn Thị Thịnh</t>
  </si>
  <si>
    <t>Nguyễn Đức Quang</t>
  </si>
  <si>
    <t>Nguyễn Đức Hợp</t>
  </si>
  <si>
    <t>Nguyễn Đức Bính</t>
  </si>
  <si>
    <t>Lê Công Tình</t>
  </si>
  <si>
    <t>Lê Công Nghĩa</t>
  </si>
  <si>
    <t>Nguyễn Văn Long</t>
  </si>
  <si>
    <t>Nguyễn Văn Thuần</t>
  </si>
  <si>
    <t>Nguyễn Văn Giang</t>
  </si>
  <si>
    <t>Nguyễn Văn Minh</t>
  </si>
  <si>
    <t>Nguyễn Văn Thúy</t>
  </si>
  <si>
    <t>Nguyễn Văn Xuân</t>
  </si>
  <si>
    <t>Nguyễn Đức Tuấn</t>
  </si>
  <si>
    <t>Nguyễn Đức Đại</t>
  </si>
  <si>
    <t>Nguyễn Đức Trọng</t>
  </si>
  <si>
    <t>Hà Nội</t>
  </si>
  <si>
    <t>Đông Anh</t>
  </si>
  <si>
    <t>Nguyễn Thanh Thúy</t>
  </si>
  <si>
    <t>Nguyên Khê</t>
  </si>
  <si>
    <t>Thôn Cán khê-1</t>
  </si>
  <si>
    <t>_25___/__9__/2020</t>
  </si>
  <si>
    <r>
      <t xml:space="preserve">Ghi chú 
</t>
    </r>
    <r>
      <rPr>
        <i/>
        <sz val="10"/>
        <color indexed="8"/>
        <rFont val="Times New Roman"/>
        <family val="1"/>
      </rPr>
      <t>(ghi lại bất kỳ quan sát nào)</t>
    </r>
  </si>
  <si>
    <r>
      <t xml:space="preserve">7 KHÁC </t>
    </r>
    <r>
      <rPr>
        <i/>
        <sz val="10"/>
        <color indexed="8"/>
        <rFont val="Times New Roman"/>
        <family val="1"/>
      </rPr>
      <t>(ghi rõ)</t>
    </r>
  </si>
  <si>
    <t>Ngô Thị Thịnh</t>
  </si>
  <si>
    <t>Nguyễn Thị Hẹ</t>
  </si>
  <si>
    <t>Nguyễn Văn Viên</t>
  </si>
  <si>
    <t>Nguyên Khê, ngày   25   tháng  9 năm 2020</t>
  </si>
  <si>
    <t>Người rà soát</t>
  </si>
  <si>
    <t>Cán bộ Văn phòng Thống kê</t>
  </si>
  <si>
    <t>TM. ỦY BAN NHÂN DÂN</t>
  </si>
  <si>
    <t>(Ký, họ và tên)</t>
  </si>
  <si>
    <t>(Ký, họ tên)</t>
  </si>
  <si>
    <t>(Ký, họ tên, đóng dấu)</t>
  </si>
  <si>
    <t>Trịnh Thị Tâm</t>
  </si>
  <si>
    <t>- Sau đó điền số hộ chính thức (số hộ được chọn mẫu)  và số hộ dự phòng của Thôn/Ấp/Bản được tính toán từ trang tính 03.M cho mỗi Thôn/Ấp/Bản tại ô R12 và S12. Đồng thời dán các thông tin trong Bảng kê hộ của Thôn/Ấp/Bản (Biểu 01.BK/NTM) vào các cột tương ứng. Chương trình sẽ tự đánh số thứ tự và trả Danh sách hộ mẫu của Thôn/Ấp/Bản tại trang tính 04.HM.</t>
  </si>
  <si>
    <t xml:space="preserve">- Tại trang tính 01.BK, người sử dụng điền thông tin về tổng số hộ trong Thôn/Ấp/Bản vào ô  Q6, hệ số k của Thôn/Ấp/Bản vào ô Q7. Trang tính sẽ tự đưa ra số ngẫu nhiên i. Do số ngẫu nhiên i sẽ thay đổi sau mỗi lần excel thực hiện phép tính bất kỳ, người sử dụng phải copy số ngẫu nhiên i tại ô số Q8 và dán giá trị (paste special/values) vào ô Q9. </t>
  </si>
  <si>
    <t>rolling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</si>
</sst>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3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i/>
      <sz val="10"/>
      <color indexed="8"/>
      <name val="Times New Roman"/>
      <family val="1"/>
    </font>
    <font>
      <i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Alignment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vertical="center"/>
    </xf>
    <xf numFmtId="0" fontId="4" fillId="2" borderId="3" xfId="0" applyFont="1" applyFill="1" applyBorder="1"/>
    <xf numFmtId="0" fontId="4" fillId="0" borderId="4" xfId="0" applyFont="1" applyBorder="1" applyAlignment="1">
      <alignment horizontal="left" inden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8" xfId="0" applyFont="1" applyBorder="1"/>
    <xf numFmtId="0" fontId="4" fillId="0" borderId="5" xfId="0" applyFont="1" applyBorder="1"/>
    <xf numFmtId="0" fontId="4" fillId="0" borderId="0" xfId="0" applyFont="1" applyAlignment="1">
      <alignment horizontal="left" indent="7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right"/>
    </xf>
    <xf numFmtId="0" fontId="2" fillId="2" borderId="7" xfId="0" applyFont="1" applyFill="1" applyBorder="1"/>
    <xf numFmtId="0" fontId="4" fillId="0" borderId="11" xfId="0" applyFont="1" applyBorder="1"/>
    <xf numFmtId="0" fontId="1" fillId="0" borderId="12" xfId="0" applyFont="1" applyBorder="1" applyAlignment="1">
      <alignment vertical="center"/>
    </xf>
    <xf numFmtId="0" fontId="4" fillId="0" borderId="12" xfId="0" applyFont="1" applyBorder="1"/>
    <xf numFmtId="0" fontId="2" fillId="0" borderId="12" xfId="0" applyFont="1" applyBorder="1"/>
    <xf numFmtId="0" fontId="4" fillId="0" borderId="12" xfId="0" applyFont="1" applyBorder="1" applyAlignment="1">
      <alignment horizontal="left" indent="7"/>
    </xf>
    <xf numFmtId="0" fontId="2" fillId="0" borderId="13" xfId="0" applyFont="1" applyBorder="1"/>
    <xf numFmtId="0" fontId="4" fillId="0" borderId="14" xfId="0" applyFont="1" applyBorder="1"/>
    <xf numFmtId="0" fontId="2" fillId="0" borderId="5" xfId="0" applyFont="1" applyBorder="1"/>
    <xf numFmtId="0" fontId="4" fillId="0" borderId="5" xfId="0" applyFont="1" applyBorder="1" applyAlignment="1">
      <alignment horizontal="left" indent="7"/>
    </xf>
    <xf numFmtId="0" fontId="2" fillId="0" borderId="15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4" borderId="0" xfId="0" applyFill="1"/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3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10" fillId="0" borderId="10" xfId="0" applyFont="1" applyBorder="1" applyAlignment="1">
      <alignment horizontal="center" vertical="center"/>
    </xf>
    <xf numFmtId="0" fontId="8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vertical="center" wrapText="1"/>
    </xf>
    <xf numFmtId="0" fontId="13" fillId="0" borderId="0" xfId="0" applyFont="1"/>
    <xf numFmtId="0" fontId="7" fillId="3" borderId="0" xfId="0" applyFont="1" applyFill="1"/>
    <xf numFmtId="0" fontId="3" fillId="4" borderId="0" xfId="0" applyFont="1" applyFill="1"/>
    <xf numFmtId="0" fontId="8" fillId="3" borderId="1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13" fillId="4" borderId="0" xfId="0" applyFont="1" applyFill="1"/>
    <xf numFmtId="0" fontId="13" fillId="5" borderId="0" xfId="0" applyFont="1" applyFill="1"/>
    <xf numFmtId="0" fontId="3" fillId="0" borderId="0" xfId="0" applyFont="1"/>
    <xf numFmtId="2" fontId="8" fillId="4" borderId="13" xfId="0" applyNumberFormat="1" applyFont="1" applyFill="1" applyBorder="1" applyAlignment="1">
      <alignment horizontal="center" vertical="center" wrapText="1"/>
    </xf>
    <xf numFmtId="1" fontId="13" fillId="5" borderId="0" xfId="0" applyNumberFormat="1" applyFont="1" applyFill="1"/>
    <xf numFmtId="0" fontId="8" fillId="4" borderId="24" xfId="0" applyFont="1" applyFill="1" applyBorder="1" applyAlignment="1">
      <alignment horizontal="center" vertical="center" wrapText="1"/>
    </xf>
    <xf numFmtId="1" fontId="8" fillId="4" borderId="24" xfId="0" applyNumberFormat="1" applyFont="1" applyFill="1" applyBorder="1" applyAlignment="1">
      <alignment vertical="center" wrapText="1"/>
    </xf>
    <xf numFmtId="0" fontId="12" fillId="5" borderId="0" xfId="0" applyFont="1" applyFill="1"/>
    <xf numFmtId="0" fontId="10" fillId="0" borderId="25" xfId="0" applyFont="1" applyBorder="1" applyAlignment="1">
      <alignment vertical="center"/>
    </xf>
    <xf numFmtId="0" fontId="12" fillId="0" borderId="0" xfId="0" applyFont="1"/>
    <xf numFmtId="0" fontId="14" fillId="0" borderId="5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0" fontId="1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/>
    <xf numFmtId="0" fontId="5" fillId="0" borderId="21" xfId="0" applyFont="1" applyBorder="1"/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wrapText="1"/>
    </xf>
    <xf numFmtId="0" fontId="5" fillId="6" borderId="21" xfId="0" applyFont="1" applyFill="1" applyBorder="1"/>
    <xf numFmtId="0" fontId="5" fillId="0" borderId="22" xfId="0" applyFont="1" applyBorder="1"/>
    <xf numFmtId="0" fontId="5" fillId="0" borderId="22" xfId="0" applyFont="1" applyBorder="1" applyAlignment="1">
      <alignment horizontal="left" vertical="center" wrapText="1"/>
    </xf>
    <xf numFmtId="0" fontId="5" fillId="6" borderId="22" xfId="0" applyFont="1" applyFill="1" applyBorder="1"/>
    <xf numFmtId="49" fontId="4" fillId="2" borderId="16" xfId="0" applyNumberFormat="1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>
      <alignment horizontal="center" vertical="center" wrapText="1"/>
    </xf>
    <xf numFmtId="0" fontId="2" fillId="6" borderId="28" xfId="0" applyFont="1" applyFill="1" applyBorder="1"/>
    <xf numFmtId="164" fontId="0" fillId="0" borderId="28" xfId="0" applyNumberFormat="1" applyBorder="1"/>
    <xf numFmtId="0" fontId="2" fillId="0" borderId="28" xfId="0" applyFont="1" applyBorder="1"/>
    <xf numFmtId="0" fontId="0" fillId="0" borderId="28" xfId="0" applyBorder="1"/>
    <xf numFmtId="0" fontId="2" fillId="0" borderId="28" xfId="0" applyFont="1" applyBorder="1" applyAlignment="1">
      <alignment horizontal="center"/>
    </xf>
    <xf numFmtId="0" fontId="2" fillId="6" borderId="29" xfId="0" applyFont="1" applyFill="1" applyBorder="1"/>
    <xf numFmtId="164" fontId="0" fillId="0" borderId="29" xfId="0" applyNumberFormat="1" applyBorder="1"/>
    <xf numFmtId="0" fontId="2" fillId="0" borderId="29" xfId="0" applyFont="1" applyBorder="1"/>
    <xf numFmtId="0" fontId="0" fillId="0" borderId="29" xfId="0" applyBorder="1"/>
    <xf numFmtId="0" fontId="2" fillId="0" borderId="29" xfId="0" applyFont="1" applyBorder="1" applyAlignment="1">
      <alignment horizontal="center"/>
    </xf>
    <xf numFmtId="164" fontId="2" fillId="0" borderId="0" xfId="0" applyNumberFormat="1" applyFont="1"/>
    <xf numFmtId="0" fontId="2" fillId="6" borderId="30" xfId="0" applyFont="1" applyFill="1" applyBorder="1"/>
    <xf numFmtId="0" fontId="2" fillId="0" borderId="30" xfId="0" applyFont="1" applyBorder="1"/>
    <xf numFmtId="0" fontId="2" fillId="0" borderId="3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6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nh_G_Insp\XHMT\MICS6\sample\RA%20SOAT%20MICS6\RA%20SOAT%20MICS6\Cuc%20gui%20dia%20ban-20201014T071503Z-001\Cuc%20gui%20dia%20ban\Ha%20noi\tong%20hop\tong%20hop\Dong%20Anh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 Loa"/>
      <sheetName val="NguyenKhe"/>
      <sheetName val="Kim No"/>
    </sheetNames>
    <sheetDataSet>
      <sheetData sheetId="0">
        <row r="155">
          <cell r="D155">
            <v>129</v>
          </cell>
        </row>
      </sheetData>
      <sheetData sheetId="1"/>
      <sheetData sheetId="2">
        <row r="153">
          <cell r="D153">
            <v>127</v>
          </cell>
        </row>
      </sheetData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3044-6371-4BB0-B44A-5DB6385324CA}">
  <dimension ref="A1:L14"/>
  <sheetViews>
    <sheetView tabSelected="1" topLeftCell="A7" zoomScale="85" zoomScaleNormal="85" workbookViewId="0">
      <selection activeCell="B5" sqref="B5:L5"/>
    </sheetView>
  </sheetViews>
  <sheetFormatPr defaultColWidth="8.85546875" defaultRowHeight="18.75" x14ac:dyDescent="0.3"/>
  <cols>
    <col min="1" max="16384" width="8.85546875" style="58"/>
  </cols>
  <sheetData>
    <row r="1" spans="1:12" x14ac:dyDescent="0.3">
      <c r="A1" s="116" t="s">
        <v>236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3" spans="1:12" x14ac:dyDescent="0.3">
      <c r="A3" s="58" t="s">
        <v>237</v>
      </c>
    </row>
    <row r="4" spans="1:12" ht="77.099999999999994" customHeight="1" x14ac:dyDescent="0.3">
      <c r="B4" s="114" t="s">
        <v>238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ht="39.950000000000003" customHeight="1" x14ac:dyDescent="0.3">
      <c r="B5" s="114" t="s">
        <v>240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7" spans="1:12" x14ac:dyDescent="0.3">
      <c r="A7" s="58" t="s">
        <v>239</v>
      </c>
    </row>
    <row r="8" spans="1:12" ht="55.5" customHeight="1" x14ac:dyDescent="0.3">
      <c r="B8" s="114" t="s">
        <v>241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ht="56.45" customHeight="1" x14ac:dyDescent="0.3">
      <c r="B9" s="114" t="s">
        <v>242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1" spans="1:12" x14ac:dyDescent="0.3">
      <c r="A11" s="58" t="s">
        <v>243</v>
      </c>
    </row>
    <row r="12" spans="1:12" ht="75" customHeight="1" x14ac:dyDescent="0.3">
      <c r="B12" s="114" t="s">
        <v>332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ht="75.599999999999994" customHeight="1" x14ac:dyDescent="0.3">
      <c r="B13" s="114" t="s">
        <v>331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ht="56.45" customHeight="1" x14ac:dyDescent="0.3">
      <c r="B14" s="114" t="s">
        <v>244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</sheetData>
  <mergeCells count="8">
    <mergeCell ref="B13:L13"/>
    <mergeCell ref="B14:L14"/>
    <mergeCell ref="A1:L1"/>
    <mergeCell ref="B4:L4"/>
    <mergeCell ref="B5:L5"/>
    <mergeCell ref="B8:L8"/>
    <mergeCell ref="B9:L9"/>
    <mergeCell ref="B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2A91-0067-4C47-B7F7-7262D3E7BC9A}">
  <dimension ref="A1:H38"/>
  <sheetViews>
    <sheetView topLeftCell="A7" zoomScale="70" zoomScaleNormal="70" workbookViewId="0">
      <selection activeCell="D37" sqref="D37"/>
    </sheetView>
  </sheetViews>
  <sheetFormatPr defaultRowHeight="15" x14ac:dyDescent="0.25"/>
  <cols>
    <col min="1" max="1" width="17" customWidth="1"/>
    <col min="2" max="2" width="17.42578125" customWidth="1"/>
    <col min="3" max="3" width="42.85546875" customWidth="1"/>
    <col min="4" max="4" width="11.85546875" customWidth="1"/>
    <col min="5" max="5" width="16.5703125" customWidth="1"/>
    <col min="6" max="6" width="14.85546875" customWidth="1"/>
    <col min="7" max="7" width="13.5703125" customWidth="1"/>
    <col min="8" max="8" width="12" customWidth="1"/>
  </cols>
  <sheetData>
    <row r="1" spans="1:8" ht="29.65" customHeight="1" x14ac:dyDescent="0.3">
      <c r="A1" s="72" t="s">
        <v>51</v>
      </c>
      <c r="B1" s="72" t="s">
        <v>52</v>
      </c>
      <c r="C1" s="72"/>
    </row>
    <row r="2" spans="1:8" ht="31.5" customHeight="1" x14ac:dyDescent="0.3">
      <c r="A2" s="58"/>
      <c r="B2" s="58" t="s">
        <v>53</v>
      </c>
      <c r="D2" s="65"/>
    </row>
    <row r="3" spans="1:8" ht="31.5" customHeight="1" x14ac:dyDescent="0.3">
      <c r="A3" s="58"/>
      <c r="B3" s="58" t="s">
        <v>96</v>
      </c>
      <c r="D3" s="65"/>
    </row>
    <row r="4" spans="1:8" ht="15.95" customHeight="1" x14ac:dyDescent="0.3">
      <c r="A4" s="58"/>
      <c r="B4" s="58"/>
      <c r="D4" s="58"/>
    </row>
    <row r="5" spans="1:8" ht="29.65" customHeight="1" x14ac:dyDescent="0.3">
      <c r="A5" s="58"/>
      <c r="B5" s="58" t="s">
        <v>95</v>
      </c>
      <c r="D5" s="66">
        <f>ROUNDUP(D2/(1+D2*0.05^2),0)</f>
        <v>0</v>
      </c>
    </row>
    <row r="7" spans="1:8" ht="18.75" x14ac:dyDescent="0.3">
      <c r="A7" s="72" t="s">
        <v>97</v>
      </c>
      <c r="B7" s="72" t="s">
        <v>54</v>
      </c>
      <c r="C7" s="72"/>
    </row>
    <row r="9" spans="1:8" ht="38.450000000000003" customHeight="1" x14ac:dyDescent="0.25">
      <c r="A9" s="34" t="s">
        <v>56</v>
      </c>
      <c r="B9" s="118" t="s">
        <v>59</v>
      </c>
      <c r="C9" s="118"/>
      <c r="D9" s="118"/>
      <c r="E9" s="119" t="s">
        <v>60</v>
      </c>
      <c r="F9" s="119"/>
    </row>
    <row r="10" spans="1:8" ht="22.15" customHeight="1" x14ac:dyDescent="0.25">
      <c r="A10" s="35" t="s">
        <v>57</v>
      </c>
      <c r="B10" s="118"/>
      <c r="C10" s="118"/>
      <c r="D10" s="118"/>
      <c r="E10" s="119" t="s">
        <v>61</v>
      </c>
      <c r="F10" s="119"/>
    </row>
    <row r="11" spans="1:8" ht="33" x14ac:dyDescent="0.25">
      <c r="A11" s="35" t="s">
        <v>58</v>
      </c>
      <c r="B11" s="118"/>
      <c r="C11" s="118"/>
      <c r="D11" s="118"/>
    </row>
    <row r="12" spans="1:8" ht="17.25" thickBot="1" x14ac:dyDescent="0.3">
      <c r="A12" s="37"/>
    </row>
    <row r="13" spans="1:8" ht="23.65" customHeight="1" thickBot="1" x14ac:dyDescent="0.3">
      <c r="A13" s="38" t="s">
        <v>62</v>
      </c>
      <c r="D13" s="39"/>
      <c r="E13" s="40"/>
    </row>
    <row r="14" spans="1:8" ht="23.65" customHeight="1" thickBot="1" x14ac:dyDescent="0.3">
      <c r="A14" s="38" t="s">
        <v>63</v>
      </c>
      <c r="D14" s="39"/>
      <c r="E14" s="40"/>
      <c r="F14" s="40"/>
    </row>
    <row r="15" spans="1:8" ht="23.65" customHeight="1" thickBot="1" x14ac:dyDescent="0.3">
      <c r="A15" s="38" t="s">
        <v>64</v>
      </c>
      <c r="D15" s="41"/>
      <c r="E15" s="42"/>
      <c r="F15" s="42"/>
      <c r="G15" s="42"/>
      <c r="H15" s="42"/>
    </row>
    <row r="16" spans="1:8" ht="23.65" customHeight="1" x14ac:dyDescent="0.25">
      <c r="A16" s="38" t="s">
        <v>65</v>
      </c>
    </row>
    <row r="17" spans="1:8" ht="23.65" customHeight="1" thickBot="1" x14ac:dyDescent="0.3">
      <c r="A17" s="117" t="s">
        <v>66</v>
      </c>
      <c r="B17" s="117"/>
    </row>
    <row r="18" spans="1:8" ht="66.75" thickBot="1" x14ac:dyDescent="0.3">
      <c r="A18" s="43" t="s">
        <v>50</v>
      </c>
      <c r="B18" s="44" t="s">
        <v>67</v>
      </c>
      <c r="C18" s="44" t="s">
        <v>68</v>
      </c>
      <c r="D18" s="44" t="s">
        <v>69</v>
      </c>
      <c r="E18" s="44" t="s">
        <v>70</v>
      </c>
      <c r="F18" s="44" t="s">
        <v>71</v>
      </c>
      <c r="G18" s="44" t="s">
        <v>55</v>
      </c>
      <c r="H18" s="44" t="s">
        <v>77</v>
      </c>
    </row>
    <row r="19" spans="1:8" ht="33.75" thickBot="1" x14ac:dyDescent="0.3">
      <c r="A19" s="45" t="s">
        <v>41</v>
      </c>
      <c r="B19" s="46" t="s">
        <v>42</v>
      </c>
      <c r="C19" s="46" t="s">
        <v>43</v>
      </c>
      <c r="D19" s="53" t="s">
        <v>76</v>
      </c>
      <c r="E19" s="46" t="s">
        <v>72</v>
      </c>
      <c r="F19" s="46" t="s">
        <v>73</v>
      </c>
      <c r="G19" s="46"/>
      <c r="H19" s="46"/>
    </row>
    <row r="20" spans="1:8" ht="17.25" thickBot="1" x14ac:dyDescent="0.3">
      <c r="A20" s="68" t="e" cm="1" vm="1">
        <f t="array" ref="A20">_xlfn.SEQUENCE('03.M'!D3)</f>
        <v>#VALUE!</v>
      </c>
      <c r="B20" s="67"/>
      <c r="C20" s="67"/>
      <c r="D20" s="67">
        <v>0</v>
      </c>
      <c r="E20" s="63" t="e">
        <f>D20/'03.M'!$D$2</f>
        <v>#DIV/0!</v>
      </c>
      <c r="F20" s="60" t="e">
        <f>ROUND(E20*'03.M'!$D$5,0)</f>
        <v>#DIV/0!</v>
      </c>
      <c r="G20" s="60" t="e">
        <f>ROUND(F20*0.1,0)</f>
        <v>#DIV/0!</v>
      </c>
      <c r="H20" s="60" t="e">
        <f t="shared" ref="H20:H31" si="0">ROUNDDOWN(D20/F20,0)</f>
        <v>#DIV/0!</v>
      </c>
    </row>
    <row r="21" spans="1:8" ht="17.25" thickBot="1" x14ac:dyDescent="0.3">
      <c r="A21" s="68"/>
      <c r="B21" s="67"/>
      <c r="C21" s="67"/>
      <c r="D21" s="67">
        <v>0</v>
      </c>
      <c r="E21" s="63" t="e">
        <f>D21/'03.M'!$D$2</f>
        <v>#DIV/0!</v>
      </c>
      <c r="F21" s="60" t="e">
        <f>ROUND(E21*'03.M'!$D$5,0)</f>
        <v>#DIV/0!</v>
      </c>
      <c r="G21" s="60" t="e">
        <f t="shared" ref="G21:G31" si="1">ROUND(F21*0.1,0)</f>
        <v>#DIV/0!</v>
      </c>
      <c r="H21" s="60" t="e">
        <f t="shared" si="0"/>
        <v>#DIV/0!</v>
      </c>
    </row>
    <row r="22" spans="1:8" ht="17.25" thickBot="1" x14ac:dyDescent="0.3">
      <c r="A22" s="68"/>
      <c r="B22" s="67"/>
      <c r="C22" s="67"/>
      <c r="D22" s="67">
        <v>0</v>
      </c>
      <c r="E22" s="63" t="e">
        <f>D22/'03.M'!$D$2</f>
        <v>#DIV/0!</v>
      </c>
      <c r="F22" s="60" t="e">
        <f>ROUND(E22*'03.M'!$D$5,0)</f>
        <v>#DIV/0!</v>
      </c>
      <c r="G22" s="60" t="e">
        <f t="shared" si="1"/>
        <v>#DIV/0!</v>
      </c>
      <c r="H22" s="60" t="e">
        <f t="shared" si="0"/>
        <v>#DIV/0!</v>
      </c>
    </row>
    <row r="23" spans="1:8" ht="17.25" thickBot="1" x14ac:dyDescent="0.3">
      <c r="A23" s="68"/>
      <c r="B23" s="67"/>
      <c r="C23" s="67"/>
      <c r="D23" s="67">
        <v>0</v>
      </c>
      <c r="E23" s="63" t="e">
        <f>D23/'03.M'!$D$2</f>
        <v>#DIV/0!</v>
      </c>
      <c r="F23" s="60" t="e">
        <f>ROUND(E23*'03.M'!$D$5,0)</f>
        <v>#DIV/0!</v>
      </c>
      <c r="G23" s="60" t="e">
        <f t="shared" si="1"/>
        <v>#DIV/0!</v>
      </c>
      <c r="H23" s="60" t="e">
        <f t="shared" si="0"/>
        <v>#DIV/0!</v>
      </c>
    </row>
    <row r="24" spans="1:8" ht="17.25" thickBot="1" x14ac:dyDescent="0.3">
      <c r="A24" s="68"/>
      <c r="B24" s="67"/>
      <c r="C24" s="67"/>
      <c r="D24" s="67">
        <v>0</v>
      </c>
      <c r="E24" s="63" t="e">
        <f>D24/'03.M'!$D$2</f>
        <v>#DIV/0!</v>
      </c>
      <c r="F24" s="60" t="e">
        <f>ROUND(E24*'03.M'!$D$5,0)</f>
        <v>#DIV/0!</v>
      </c>
      <c r="G24" s="60" t="e">
        <f t="shared" si="1"/>
        <v>#DIV/0!</v>
      </c>
      <c r="H24" s="60" t="e">
        <f t="shared" si="0"/>
        <v>#DIV/0!</v>
      </c>
    </row>
    <row r="25" spans="1:8" ht="17.25" thickBot="1" x14ac:dyDescent="0.3">
      <c r="A25" s="68"/>
      <c r="B25" s="67"/>
      <c r="C25" s="67"/>
      <c r="D25" s="67">
        <v>0</v>
      </c>
      <c r="E25" s="63" t="e">
        <f>D25/'03.M'!$D$2</f>
        <v>#DIV/0!</v>
      </c>
      <c r="F25" s="60" t="e">
        <f>ROUND(E25*'03.M'!$D$5,0)</f>
        <v>#DIV/0!</v>
      </c>
      <c r="G25" s="60" t="e">
        <f t="shared" si="1"/>
        <v>#DIV/0!</v>
      </c>
      <c r="H25" s="60" t="e">
        <f t="shared" si="0"/>
        <v>#DIV/0!</v>
      </c>
    </row>
    <row r="26" spans="1:8" ht="17.25" thickBot="1" x14ac:dyDescent="0.3">
      <c r="A26" s="68"/>
      <c r="B26" s="67"/>
      <c r="C26" s="67"/>
      <c r="D26" s="67">
        <v>0</v>
      </c>
      <c r="E26" s="63" t="e">
        <f>D26/'03.M'!$D$2</f>
        <v>#DIV/0!</v>
      </c>
      <c r="F26" s="60" t="e">
        <f>ROUND(E26*'03.M'!$D$5,0)</f>
        <v>#DIV/0!</v>
      </c>
      <c r="G26" s="60" t="e">
        <f t="shared" si="1"/>
        <v>#DIV/0!</v>
      </c>
      <c r="H26" s="60" t="e">
        <f t="shared" si="0"/>
        <v>#DIV/0!</v>
      </c>
    </row>
    <row r="27" spans="1:8" ht="17.25" thickBot="1" x14ac:dyDescent="0.3">
      <c r="A27" s="68"/>
      <c r="B27" s="67"/>
      <c r="C27" s="67"/>
      <c r="D27" s="67">
        <v>0</v>
      </c>
      <c r="E27" s="63" t="e">
        <f>D27/'03.M'!$D$2</f>
        <v>#DIV/0!</v>
      </c>
      <c r="F27" s="60" t="e">
        <f>ROUND(E27*'03.M'!$D$5,0)</f>
        <v>#DIV/0!</v>
      </c>
      <c r="G27" s="60" t="e">
        <f t="shared" si="1"/>
        <v>#DIV/0!</v>
      </c>
      <c r="H27" s="60" t="e">
        <f t="shared" si="0"/>
        <v>#DIV/0!</v>
      </c>
    </row>
    <row r="28" spans="1:8" ht="17.25" thickBot="1" x14ac:dyDescent="0.3">
      <c r="A28" s="68"/>
      <c r="B28" s="67"/>
      <c r="C28" s="67"/>
      <c r="D28" s="67">
        <v>0</v>
      </c>
      <c r="E28" s="63" t="e">
        <f>D28/'03.M'!$D$2</f>
        <v>#DIV/0!</v>
      </c>
      <c r="F28" s="60" t="e">
        <f>ROUND(E28*'03.M'!$D$5,0)</f>
        <v>#DIV/0!</v>
      </c>
      <c r="G28" s="60" t="e">
        <f t="shared" si="1"/>
        <v>#DIV/0!</v>
      </c>
      <c r="H28" s="60" t="e">
        <f t="shared" si="0"/>
        <v>#DIV/0!</v>
      </c>
    </row>
    <row r="29" spans="1:8" ht="17.25" thickBot="1" x14ac:dyDescent="0.3">
      <c r="A29" s="68"/>
      <c r="B29" s="67"/>
      <c r="C29" s="67"/>
      <c r="D29" s="67">
        <v>0</v>
      </c>
      <c r="E29" s="63" t="e">
        <f>D29/'03.M'!$D$2</f>
        <v>#DIV/0!</v>
      </c>
      <c r="F29" s="60" t="e">
        <f>ROUND(E29*'03.M'!$D$5,0)</f>
        <v>#DIV/0!</v>
      </c>
      <c r="G29" s="60" t="e">
        <f t="shared" si="1"/>
        <v>#DIV/0!</v>
      </c>
      <c r="H29" s="60" t="e">
        <f t="shared" si="0"/>
        <v>#DIV/0!</v>
      </c>
    </row>
    <row r="30" spans="1:8" ht="17.25" thickBot="1" x14ac:dyDescent="0.3">
      <c r="A30" s="68"/>
      <c r="B30" s="67"/>
      <c r="C30" s="67"/>
      <c r="D30" s="67">
        <v>0</v>
      </c>
      <c r="E30" s="63" t="e">
        <f>D30/'03.M'!$D$2</f>
        <v>#DIV/0!</v>
      </c>
      <c r="F30" s="60" t="e">
        <f>ROUND(E30*'03.M'!$D$5,0)</f>
        <v>#DIV/0!</v>
      </c>
      <c r="G30" s="60" t="e">
        <f t="shared" si="1"/>
        <v>#DIV/0!</v>
      </c>
      <c r="H30" s="60" t="e">
        <f t="shared" si="0"/>
        <v>#DIV/0!</v>
      </c>
    </row>
    <row r="31" spans="1:8" ht="17.25" thickBot="1" x14ac:dyDescent="0.3">
      <c r="A31" s="68"/>
      <c r="B31" s="67"/>
      <c r="C31" s="67"/>
      <c r="D31" s="67">
        <v>0</v>
      </c>
      <c r="E31" s="63" t="e">
        <f>D31/'03.M'!$D$2</f>
        <v>#DIV/0!</v>
      </c>
      <c r="F31" s="60" t="e">
        <f>ROUND(E31*'03.M'!$D$5,0)</f>
        <v>#DIV/0!</v>
      </c>
      <c r="G31" s="60" t="e">
        <f t="shared" si="1"/>
        <v>#DIV/0!</v>
      </c>
      <c r="H31" s="60" t="e">
        <f t="shared" si="0"/>
        <v>#DIV/0!</v>
      </c>
    </row>
    <row r="32" spans="1:8" ht="17.25" thickBot="1" x14ac:dyDescent="0.3">
      <c r="A32" s="47"/>
      <c r="B32" s="48"/>
      <c r="C32" s="49" t="s">
        <v>74</v>
      </c>
      <c r="D32" s="61">
        <f>SUM(D20:D31)</f>
        <v>0</v>
      </c>
      <c r="E32" s="73" t="e">
        <f t="shared" ref="E32:G32" si="2">SUM(E20:E31)</f>
        <v>#DIV/0!</v>
      </c>
      <c r="F32" s="61" t="e">
        <f t="shared" si="2"/>
        <v>#DIV/0!</v>
      </c>
      <c r="G32" s="61" t="e">
        <f t="shared" si="2"/>
        <v>#DIV/0!</v>
      </c>
      <c r="H32" s="62"/>
    </row>
    <row r="33" spans="1:5" ht="16.5" x14ac:dyDescent="0.25">
      <c r="A33" s="50"/>
    </row>
    <row r="34" spans="1:5" ht="16.5" x14ac:dyDescent="0.25">
      <c r="A34" s="120"/>
      <c r="B34" s="120"/>
      <c r="C34" s="51"/>
      <c r="E34" s="51"/>
    </row>
    <row r="35" spans="1:5" ht="16.5" x14ac:dyDescent="0.25">
      <c r="A35" s="36"/>
      <c r="B35" s="36"/>
      <c r="C35" s="36"/>
    </row>
    <row r="36" spans="1:5" ht="16.5" x14ac:dyDescent="0.25">
      <c r="A36" s="51"/>
      <c r="B36" s="51"/>
      <c r="C36" s="51"/>
    </row>
    <row r="37" spans="1:5" ht="16.5" x14ac:dyDescent="0.25">
      <c r="A37" s="51"/>
      <c r="B37" s="51"/>
      <c r="C37" s="51"/>
    </row>
    <row r="38" spans="1:5" ht="49.5" x14ac:dyDescent="0.25">
      <c r="A38" s="51" t="s">
        <v>75</v>
      </c>
      <c r="B38" s="51" t="s">
        <v>75</v>
      </c>
      <c r="C38" s="51" t="s">
        <v>75</v>
      </c>
    </row>
  </sheetData>
  <mergeCells count="5">
    <mergeCell ref="A17:B17"/>
    <mergeCell ref="B9:D11"/>
    <mergeCell ref="E9:F9"/>
    <mergeCell ref="E10:F10"/>
    <mergeCell ref="A34:B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C0BB-F89B-4DCA-B62B-A373C3381100}">
  <dimension ref="A1:U362"/>
  <sheetViews>
    <sheetView topLeftCell="A2" zoomScale="56" zoomScaleNormal="56" workbookViewId="0">
      <selection activeCell="P28" sqref="P28"/>
    </sheetView>
  </sheetViews>
  <sheetFormatPr defaultRowHeight="20.25" x14ac:dyDescent="0.3"/>
  <cols>
    <col min="1" max="1" width="9.28515625" customWidth="1"/>
    <col min="2" max="2" width="10.7109375" customWidth="1"/>
    <col min="3" max="3" width="31.28515625" customWidth="1"/>
    <col min="4" max="4" width="39.140625" customWidth="1"/>
    <col min="5" max="5" width="11.42578125" customWidth="1"/>
    <col min="6" max="7" width="16" customWidth="1"/>
    <col min="8" max="11" width="13.5703125" customWidth="1"/>
    <col min="16" max="16" width="45.42578125" style="64" customWidth="1"/>
    <col min="17" max="17" width="16.5703125" style="64" customWidth="1"/>
    <col min="18" max="19" width="16.5703125" customWidth="1"/>
    <col min="20" max="21" width="10.42578125" customWidth="1"/>
  </cols>
  <sheetData>
    <row r="1" spans="1:21" ht="38.450000000000003" customHeight="1" x14ac:dyDescent="0.3">
      <c r="A1" s="122" t="s">
        <v>79</v>
      </c>
      <c r="B1" s="122"/>
      <c r="C1" s="118" t="s">
        <v>78</v>
      </c>
      <c r="D1" s="118"/>
      <c r="E1" s="118"/>
      <c r="F1" s="119" t="s">
        <v>60</v>
      </c>
      <c r="G1" s="119"/>
    </row>
    <row r="2" spans="1:21" ht="22.15" customHeight="1" x14ac:dyDescent="0.3">
      <c r="A2" s="57" t="s">
        <v>57</v>
      </c>
      <c r="B2" s="57"/>
      <c r="C2" s="118"/>
      <c r="D2" s="118"/>
      <c r="E2" s="118"/>
      <c r="F2" s="119" t="s">
        <v>61</v>
      </c>
      <c r="G2" s="119"/>
    </row>
    <row r="3" spans="1:21" x14ac:dyDescent="0.3">
      <c r="A3" s="57" t="s">
        <v>80</v>
      </c>
      <c r="B3" s="57"/>
      <c r="C3" s="118"/>
      <c r="D3" s="118"/>
      <c r="E3" s="118"/>
    </row>
    <row r="4" spans="1:21" ht="21" thickBot="1" x14ac:dyDescent="0.35">
      <c r="A4" s="37"/>
      <c r="B4" s="37"/>
    </row>
    <row r="5" spans="1:21" ht="23.65" customHeight="1" thickBot="1" x14ac:dyDescent="0.35">
      <c r="A5" s="38" t="s">
        <v>62</v>
      </c>
      <c r="B5" s="38"/>
      <c r="E5" s="39"/>
      <c r="F5" s="40"/>
    </row>
    <row r="6" spans="1:21" ht="23.65" customHeight="1" thickBot="1" x14ac:dyDescent="0.35">
      <c r="A6" s="38" t="s">
        <v>63</v>
      </c>
      <c r="B6" s="38"/>
      <c r="E6" s="39"/>
      <c r="F6" s="40"/>
      <c r="G6" s="40"/>
      <c r="P6" s="64" t="s">
        <v>234</v>
      </c>
      <c r="Q6" s="74">
        <v>0</v>
      </c>
    </row>
    <row r="7" spans="1:21" ht="23.65" customHeight="1" thickBot="1" x14ac:dyDescent="0.35">
      <c r="A7" s="38" t="s">
        <v>64</v>
      </c>
      <c r="B7" s="38"/>
      <c r="E7" s="41"/>
      <c r="F7" s="42"/>
      <c r="G7" s="42"/>
      <c r="H7" s="42"/>
      <c r="I7" s="78"/>
      <c r="J7" s="54"/>
      <c r="K7" s="54"/>
      <c r="P7" s="64" t="s">
        <v>90</v>
      </c>
      <c r="Q7" s="71">
        <v>0</v>
      </c>
    </row>
    <row r="8" spans="1:21" ht="23.65" customHeight="1" thickBot="1" x14ac:dyDescent="0.35">
      <c r="A8" s="38" t="s">
        <v>81</v>
      </c>
      <c r="B8" s="38"/>
      <c r="E8" s="55"/>
      <c r="F8" s="56"/>
      <c r="G8" s="56"/>
      <c r="P8" s="64" t="s">
        <v>92</v>
      </c>
      <c r="Q8" s="70" t="e">
        <f ca="1">RANDBETWEEN(1,Q7)</f>
        <v>#NUM!</v>
      </c>
    </row>
    <row r="9" spans="1:21" ht="23.65" customHeight="1" x14ac:dyDescent="0.3">
      <c r="A9" s="38" t="s">
        <v>82</v>
      </c>
      <c r="B9" s="38"/>
      <c r="P9" s="64" t="s">
        <v>93</v>
      </c>
      <c r="Q9" s="71">
        <v>0</v>
      </c>
    </row>
    <row r="10" spans="1:21" ht="23.65" customHeight="1" thickBot="1" x14ac:dyDescent="0.35">
      <c r="A10" s="121" t="s">
        <v>83</v>
      </c>
      <c r="B10" s="121"/>
      <c r="C10" s="121"/>
      <c r="P10" s="64" t="s">
        <v>333</v>
      </c>
      <c r="Q10" s="70">
        <f>IF((Q12*Q7)&gt;Q6,1,0)</f>
        <v>0</v>
      </c>
    </row>
    <row r="11" spans="1:21" ht="107.45" customHeight="1" thickBot="1" x14ac:dyDescent="0.35">
      <c r="A11" s="43" t="s">
        <v>50</v>
      </c>
      <c r="B11" s="43" t="s">
        <v>18</v>
      </c>
      <c r="C11" s="44" t="s">
        <v>19</v>
      </c>
      <c r="D11" s="44" t="s">
        <v>20</v>
      </c>
      <c r="E11" s="44" t="s">
        <v>21</v>
      </c>
      <c r="F11" s="44" t="s">
        <v>84</v>
      </c>
      <c r="G11" s="44" t="s">
        <v>85</v>
      </c>
      <c r="H11" s="44" t="s">
        <v>86</v>
      </c>
      <c r="I11" s="44" t="s">
        <v>247</v>
      </c>
      <c r="J11" s="44" t="s">
        <v>246</v>
      </c>
      <c r="K11" s="44" t="s">
        <v>91</v>
      </c>
      <c r="R11" s="64" t="s">
        <v>247</v>
      </c>
      <c r="S11" s="64" t="s">
        <v>246</v>
      </c>
      <c r="T11" s="64"/>
    </row>
    <row r="12" spans="1:21" ht="21.75" thickBot="1" x14ac:dyDescent="0.4">
      <c r="A12" s="45"/>
      <c r="B12" s="45" t="s">
        <v>41</v>
      </c>
      <c r="C12" s="46" t="s">
        <v>42</v>
      </c>
      <c r="D12" s="46" t="s">
        <v>43</v>
      </c>
      <c r="E12" s="46" t="s">
        <v>44</v>
      </c>
      <c r="F12" s="53" t="s">
        <v>76</v>
      </c>
      <c r="G12" s="53" t="s">
        <v>87</v>
      </c>
      <c r="H12" s="53" t="s">
        <v>88</v>
      </c>
      <c r="I12" s="53"/>
      <c r="J12" s="53"/>
      <c r="K12" s="53"/>
      <c r="P12" s="64" t="s">
        <v>89</v>
      </c>
      <c r="Q12" s="70">
        <f>R12+S12</f>
        <v>0</v>
      </c>
      <c r="R12" s="77">
        <v>0</v>
      </c>
      <c r="S12" s="77">
        <v>0</v>
      </c>
      <c r="T12" s="79"/>
    </row>
    <row r="13" spans="1:21" ht="21" thickBot="1" x14ac:dyDescent="0.35">
      <c r="A13" s="76" t="e" cm="1" vm="1">
        <f t="array" ref="A13">_xlfn.SEQUENCE($Q$6)</f>
        <v>#VALUE!</v>
      </c>
      <c r="B13" s="69"/>
      <c r="C13" s="67"/>
      <c r="D13" s="67"/>
      <c r="E13" s="67"/>
      <c r="F13" s="67"/>
      <c r="G13" s="67"/>
      <c r="H13" s="67"/>
      <c r="I13" s="60" t="str">
        <f>IFERROR(INDEX($Q$14:$Q$145,MATCH(A13,$R$14:$R$145,0)),"")</f>
        <v/>
      </c>
      <c r="J13" s="60" t="str">
        <f>IFERROR(INDEX($T$14:$T$145,MATCH(A13,$S$14:$S$145,0)),"")</f>
        <v/>
      </c>
      <c r="K13" s="60" t="str">
        <f t="shared" ref="K13:K17" si="0">IF(MAX(I13,J13)&gt;=1,MAX(I13,J13),"")</f>
        <v/>
      </c>
      <c r="P13" s="64" t="s">
        <v>50</v>
      </c>
      <c r="Q13" s="64" t="s">
        <v>249</v>
      </c>
      <c r="R13" s="64" t="s">
        <v>245</v>
      </c>
      <c r="S13" s="64" t="s">
        <v>246</v>
      </c>
      <c r="T13" s="64" t="s">
        <v>248</v>
      </c>
      <c r="U13" s="64"/>
    </row>
    <row r="14" spans="1:21" ht="21" thickBot="1" x14ac:dyDescent="0.35">
      <c r="A14" s="76"/>
      <c r="B14" s="69"/>
      <c r="C14" s="67"/>
      <c r="D14" s="67"/>
      <c r="E14" s="67"/>
      <c r="F14" s="67"/>
      <c r="G14" s="67"/>
      <c r="H14" s="67"/>
      <c r="I14" s="60" t="str">
        <f t="shared" ref="I14:I77" si="1">IFERROR(INDEX($Q$14:$Q$145,MATCH(A14,$R$14:$R$145,0)),"")</f>
        <v/>
      </c>
      <c r="J14" s="60" t="str">
        <f t="shared" ref="J14:J77" si="2">IFERROR(INDEX($T$14:$T$145,MATCH(A14,$S$14:$S$145,0)),"")</f>
        <v/>
      </c>
      <c r="K14" s="60" t="str">
        <f t="shared" si="0"/>
        <v/>
      </c>
      <c r="P14" s="70" t="e" cm="1" vm="1">
        <f t="array" ref="P14">_xlfn.SEQUENCE(Q12)</f>
        <v>#VALUE!</v>
      </c>
      <c r="Q14" s="70" t="e" cm="1" vm="1">
        <f t="array" ref="Q14">_xlfn.SEQUENCE(R12)</f>
        <v>#VALUE!</v>
      </c>
      <c r="R14" s="70">
        <f>Q9</f>
        <v>0</v>
      </c>
      <c r="S14" s="33" t="e" vm="2">
        <f>IF(AND($Q$10=0,U14&gt;=1),MAX($R$14:$R$145)+$Q$7,IF(AND($Q$10=1,U14&gt;=1),ROUND((R14+R15)/2,0),""))</f>
        <v>#VALUE!</v>
      </c>
      <c r="T14" s="33" t="e" vm="2">
        <f>IF(U14&gt;=1,MAX($Q$14:$Q$145)+U14,"")</f>
        <v>#VALUE!</v>
      </c>
      <c r="U14" s="33" t="e" cm="1" vm="1">
        <f t="array" ref="U14">_xlfn.SEQUENCE(S12)</f>
        <v>#VALUE!</v>
      </c>
    </row>
    <row r="15" spans="1:21" ht="21" thickBot="1" x14ac:dyDescent="0.35">
      <c r="A15" s="76"/>
      <c r="B15" s="69"/>
      <c r="C15" s="67"/>
      <c r="D15" s="67"/>
      <c r="E15" s="67"/>
      <c r="F15" s="67"/>
      <c r="G15" s="67"/>
      <c r="H15" s="67"/>
      <c r="I15" s="60" t="str">
        <f t="shared" si="1"/>
        <v/>
      </c>
      <c r="J15" s="60" t="str">
        <f t="shared" si="2"/>
        <v/>
      </c>
      <c r="K15" s="60" t="str">
        <f t="shared" si="0"/>
        <v/>
      </c>
      <c r="P15" s="33"/>
      <c r="Q15" s="70"/>
      <c r="R15" s="70" t="str">
        <f>IF(Q15&gt;0,R14+$Q$7," ")</f>
        <v xml:space="preserve"> </v>
      </c>
      <c r="S15" s="33" t="str">
        <f>IF(AND(U15&gt;=1,$Q$10=0),S14+$Q$7,IF(AND(U15&gt;=1,$Q$10=1),ROUND((R15+R16)/2,0),""))</f>
        <v/>
      </c>
      <c r="T15" s="33" t="str">
        <f>IF(U15&gt;=1,MAX($Q$14:$Q$145)+U15,"")</f>
        <v/>
      </c>
      <c r="U15" s="33"/>
    </row>
    <row r="16" spans="1:21" ht="21" thickBot="1" x14ac:dyDescent="0.35">
      <c r="A16" s="76"/>
      <c r="B16" s="69"/>
      <c r="C16" s="67"/>
      <c r="D16" s="67"/>
      <c r="E16" s="67"/>
      <c r="F16" s="67"/>
      <c r="G16" s="67"/>
      <c r="H16" s="67"/>
      <c r="I16" s="60" t="str">
        <f t="shared" si="1"/>
        <v/>
      </c>
      <c r="J16" s="60" t="str">
        <f t="shared" si="2"/>
        <v/>
      </c>
      <c r="K16" s="60" t="str">
        <f t="shared" si="0"/>
        <v/>
      </c>
      <c r="P16" s="33"/>
      <c r="Q16" s="70"/>
      <c r="R16" s="70" t="str">
        <f t="shared" ref="R16:R79" si="3">IF(Q16&gt;0,R15+$Q$7," ")</f>
        <v xml:space="preserve"> </v>
      </c>
      <c r="S16" s="33" t="str">
        <f t="shared" ref="S16:S79" si="4">IF(AND(U16&gt;=1,$Q$10=0),S15+$Q$7,IF(AND(U16&gt;=1,$Q$10=1),ROUND((R16+R17)/2,0),""))</f>
        <v/>
      </c>
      <c r="T16" s="33" t="str">
        <f t="shared" ref="T16:T78" si="5">IF(U16&gt;=1,MAX($Q$14:$Q$145)+U16,"")</f>
        <v/>
      </c>
      <c r="U16" s="33"/>
    </row>
    <row r="17" spans="1:21" ht="21" thickBot="1" x14ac:dyDescent="0.35">
      <c r="A17" s="76"/>
      <c r="B17" s="69"/>
      <c r="C17" s="67"/>
      <c r="D17" s="67"/>
      <c r="E17" s="67"/>
      <c r="F17" s="67"/>
      <c r="G17" s="67"/>
      <c r="H17" s="67"/>
      <c r="I17" s="60" t="str">
        <f t="shared" si="1"/>
        <v/>
      </c>
      <c r="J17" s="60" t="str">
        <f t="shared" si="2"/>
        <v/>
      </c>
      <c r="K17" s="60" t="str">
        <f t="shared" si="0"/>
        <v/>
      </c>
      <c r="P17" s="33"/>
      <c r="Q17" s="70"/>
      <c r="R17" s="70" t="str">
        <f t="shared" si="3"/>
        <v xml:space="preserve"> </v>
      </c>
      <c r="S17" s="33" t="str">
        <f t="shared" si="4"/>
        <v/>
      </c>
      <c r="T17" s="33" t="str">
        <f t="shared" si="5"/>
        <v/>
      </c>
      <c r="U17" s="33"/>
    </row>
    <row r="18" spans="1:21" ht="21" thickBot="1" x14ac:dyDescent="0.35">
      <c r="A18" s="76"/>
      <c r="B18" s="69"/>
      <c r="C18" s="67"/>
      <c r="D18" s="67"/>
      <c r="E18" s="67"/>
      <c r="F18" s="67"/>
      <c r="G18" s="67"/>
      <c r="H18" s="67"/>
      <c r="I18" s="60" t="str">
        <f t="shared" si="1"/>
        <v/>
      </c>
      <c r="J18" s="60" t="str">
        <f t="shared" si="2"/>
        <v/>
      </c>
      <c r="K18" s="60" t="str">
        <f t="shared" ref="K18:K80" si="6">IF(MAX(I18,J18)&gt;=1,MAX(I18,J18),"")</f>
        <v/>
      </c>
      <c r="P18" s="33"/>
      <c r="Q18" s="70"/>
      <c r="R18" s="70" t="str">
        <f t="shared" si="3"/>
        <v xml:space="preserve"> </v>
      </c>
      <c r="S18" s="33" t="str">
        <f t="shared" si="4"/>
        <v/>
      </c>
      <c r="T18" s="33" t="str">
        <f t="shared" si="5"/>
        <v/>
      </c>
      <c r="U18" s="33"/>
    </row>
    <row r="19" spans="1:21" ht="21" thickBot="1" x14ac:dyDescent="0.35">
      <c r="A19" s="76"/>
      <c r="B19" s="69"/>
      <c r="C19" s="67"/>
      <c r="D19" s="67"/>
      <c r="E19" s="67"/>
      <c r="F19" s="67"/>
      <c r="G19" s="67"/>
      <c r="H19" s="67"/>
      <c r="I19" s="60" t="str">
        <f t="shared" si="1"/>
        <v/>
      </c>
      <c r="J19" s="60" t="str">
        <f t="shared" si="2"/>
        <v/>
      </c>
      <c r="K19" s="60" t="str">
        <f t="shared" si="6"/>
        <v/>
      </c>
      <c r="P19" s="33"/>
      <c r="Q19" s="70"/>
      <c r="R19" s="70" t="str">
        <f t="shared" si="3"/>
        <v xml:space="preserve"> </v>
      </c>
      <c r="S19" s="33" t="str">
        <f t="shared" si="4"/>
        <v/>
      </c>
      <c r="T19" s="33" t="str">
        <f t="shared" si="5"/>
        <v/>
      </c>
      <c r="U19" s="33"/>
    </row>
    <row r="20" spans="1:21" ht="21" thickBot="1" x14ac:dyDescent="0.35">
      <c r="A20" s="76"/>
      <c r="B20" s="69"/>
      <c r="C20" s="67"/>
      <c r="D20" s="67"/>
      <c r="E20" s="67"/>
      <c r="F20" s="67"/>
      <c r="G20" s="67"/>
      <c r="H20" s="67"/>
      <c r="I20" s="60" t="str">
        <f t="shared" si="1"/>
        <v/>
      </c>
      <c r="J20" s="60" t="str">
        <f t="shared" si="2"/>
        <v/>
      </c>
      <c r="K20" s="60" t="str">
        <f t="shared" si="6"/>
        <v/>
      </c>
      <c r="P20" s="33"/>
      <c r="Q20" s="70"/>
      <c r="R20" s="70" t="str">
        <f t="shared" si="3"/>
        <v xml:space="preserve"> </v>
      </c>
      <c r="S20" s="33" t="str">
        <f t="shared" si="4"/>
        <v/>
      </c>
      <c r="T20" s="33" t="str">
        <f t="shared" si="5"/>
        <v/>
      </c>
      <c r="U20" s="33"/>
    </row>
    <row r="21" spans="1:21" ht="21" thickBot="1" x14ac:dyDescent="0.35">
      <c r="A21" s="76"/>
      <c r="B21" s="69"/>
      <c r="C21" s="67"/>
      <c r="D21" s="67"/>
      <c r="E21" s="67"/>
      <c r="F21" s="67"/>
      <c r="G21" s="67"/>
      <c r="H21" s="67"/>
      <c r="I21" s="60" t="str">
        <f t="shared" si="1"/>
        <v/>
      </c>
      <c r="J21" s="60" t="str">
        <f t="shared" si="2"/>
        <v/>
      </c>
      <c r="K21" s="60" t="str">
        <f t="shared" si="6"/>
        <v/>
      </c>
      <c r="P21" s="33"/>
      <c r="Q21" s="70"/>
      <c r="R21" s="70" t="str">
        <f t="shared" si="3"/>
        <v xml:space="preserve"> </v>
      </c>
      <c r="S21" s="33" t="str">
        <f t="shared" si="4"/>
        <v/>
      </c>
      <c r="T21" s="33" t="str">
        <f t="shared" si="5"/>
        <v/>
      </c>
      <c r="U21" s="33"/>
    </row>
    <row r="22" spans="1:21" ht="21" thickBot="1" x14ac:dyDescent="0.35">
      <c r="A22" s="76"/>
      <c r="B22" s="69"/>
      <c r="C22" s="67"/>
      <c r="D22" s="67"/>
      <c r="E22" s="67"/>
      <c r="F22" s="67"/>
      <c r="G22" s="67"/>
      <c r="H22" s="67"/>
      <c r="I22" s="60" t="str">
        <f t="shared" si="1"/>
        <v/>
      </c>
      <c r="J22" s="60" t="str">
        <f t="shared" si="2"/>
        <v/>
      </c>
      <c r="K22" s="60" t="str">
        <f t="shared" si="6"/>
        <v/>
      </c>
      <c r="P22" s="33"/>
      <c r="Q22" s="70"/>
      <c r="R22" s="70" t="str">
        <f t="shared" si="3"/>
        <v xml:space="preserve"> </v>
      </c>
      <c r="S22" s="33" t="str">
        <f t="shared" si="4"/>
        <v/>
      </c>
      <c r="T22" s="33" t="str">
        <f t="shared" si="5"/>
        <v/>
      </c>
      <c r="U22" s="33"/>
    </row>
    <row r="23" spans="1:21" ht="21" thickBot="1" x14ac:dyDescent="0.35">
      <c r="A23" s="76"/>
      <c r="B23" s="69"/>
      <c r="C23" s="67"/>
      <c r="D23" s="67"/>
      <c r="E23" s="67"/>
      <c r="F23" s="67"/>
      <c r="G23" s="67"/>
      <c r="H23" s="67"/>
      <c r="I23" s="60" t="str">
        <f t="shared" si="1"/>
        <v/>
      </c>
      <c r="J23" s="60" t="str">
        <f t="shared" si="2"/>
        <v/>
      </c>
      <c r="K23" s="60" t="str">
        <f t="shared" si="6"/>
        <v/>
      </c>
      <c r="P23" s="33"/>
      <c r="Q23" s="70"/>
      <c r="R23" s="70" t="str">
        <f t="shared" si="3"/>
        <v xml:space="preserve"> </v>
      </c>
      <c r="S23" s="33" t="str">
        <f t="shared" si="4"/>
        <v/>
      </c>
      <c r="T23" s="33" t="str">
        <f t="shared" si="5"/>
        <v/>
      </c>
      <c r="U23" s="33"/>
    </row>
    <row r="24" spans="1:21" ht="21" thickBot="1" x14ac:dyDescent="0.35">
      <c r="A24" s="76"/>
      <c r="B24" s="69"/>
      <c r="C24" s="67"/>
      <c r="D24" s="67"/>
      <c r="E24" s="67"/>
      <c r="F24" s="67"/>
      <c r="G24" s="67"/>
      <c r="H24" s="67"/>
      <c r="I24" s="60" t="str">
        <f t="shared" si="1"/>
        <v/>
      </c>
      <c r="J24" s="60" t="str">
        <f t="shared" si="2"/>
        <v/>
      </c>
      <c r="K24" s="60" t="str">
        <f t="shared" si="6"/>
        <v/>
      </c>
      <c r="P24" s="33"/>
      <c r="Q24" s="70"/>
      <c r="R24" s="70" t="str">
        <f t="shared" si="3"/>
        <v xml:space="preserve"> </v>
      </c>
      <c r="S24" s="33" t="str">
        <f t="shared" si="4"/>
        <v/>
      </c>
      <c r="T24" s="33" t="str">
        <f t="shared" si="5"/>
        <v/>
      </c>
      <c r="U24" s="33"/>
    </row>
    <row r="25" spans="1:21" ht="21" thickBot="1" x14ac:dyDescent="0.35">
      <c r="A25" s="76"/>
      <c r="B25" s="69"/>
      <c r="C25" s="67"/>
      <c r="D25" s="67"/>
      <c r="E25" s="67"/>
      <c r="F25" s="67"/>
      <c r="G25" s="67"/>
      <c r="H25" s="67"/>
      <c r="I25" s="60" t="str">
        <f t="shared" si="1"/>
        <v/>
      </c>
      <c r="J25" s="60" t="str">
        <f t="shared" si="2"/>
        <v/>
      </c>
      <c r="K25" s="60" t="str">
        <f t="shared" si="6"/>
        <v/>
      </c>
      <c r="P25" s="33"/>
      <c r="Q25" s="70"/>
      <c r="R25" s="70" t="str">
        <f t="shared" si="3"/>
        <v xml:space="preserve"> </v>
      </c>
      <c r="S25" s="33" t="str">
        <f t="shared" si="4"/>
        <v/>
      </c>
      <c r="T25" s="33" t="str">
        <f t="shared" si="5"/>
        <v/>
      </c>
      <c r="U25" s="33"/>
    </row>
    <row r="26" spans="1:21" ht="21" thickBot="1" x14ac:dyDescent="0.35">
      <c r="A26" s="76"/>
      <c r="B26" s="69"/>
      <c r="C26" s="67"/>
      <c r="D26" s="67"/>
      <c r="E26" s="67"/>
      <c r="F26" s="67"/>
      <c r="G26" s="67"/>
      <c r="H26" s="67"/>
      <c r="I26" s="60" t="str">
        <f t="shared" si="1"/>
        <v/>
      </c>
      <c r="J26" s="60" t="str">
        <f t="shared" si="2"/>
        <v/>
      </c>
      <c r="K26" s="60" t="str">
        <f t="shared" si="6"/>
        <v/>
      </c>
      <c r="P26" s="33"/>
      <c r="Q26" s="70"/>
      <c r="R26" s="70" t="str">
        <f t="shared" si="3"/>
        <v xml:space="preserve"> </v>
      </c>
      <c r="S26" s="33" t="str">
        <f t="shared" si="4"/>
        <v/>
      </c>
      <c r="T26" s="33" t="str">
        <f t="shared" si="5"/>
        <v/>
      </c>
      <c r="U26" s="33"/>
    </row>
    <row r="27" spans="1:21" ht="21" thickBot="1" x14ac:dyDescent="0.35">
      <c r="A27" s="76"/>
      <c r="B27" s="69"/>
      <c r="C27" s="67"/>
      <c r="D27" s="67"/>
      <c r="E27" s="67"/>
      <c r="F27" s="67"/>
      <c r="G27" s="67"/>
      <c r="H27" s="67"/>
      <c r="I27" s="60" t="str">
        <f t="shared" si="1"/>
        <v/>
      </c>
      <c r="J27" s="60" t="str">
        <f t="shared" si="2"/>
        <v/>
      </c>
      <c r="K27" s="60" t="str">
        <f t="shared" si="6"/>
        <v/>
      </c>
      <c r="P27" s="33"/>
      <c r="Q27" s="70"/>
      <c r="R27" s="70" t="str">
        <f t="shared" si="3"/>
        <v xml:space="preserve"> </v>
      </c>
      <c r="S27" s="33" t="str">
        <f t="shared" si="4"/>
        <v/>
      </c>
      <c r="T27" s="33" t="str">
        <f t="shared" si="5"/>
        <v/>
      </c>
      <c r="U27" s="33"/>
    </row>
    <row r="28" spans="1:21" ht="21" thickBot="1" x14ac:dyDescent="0.35">
      <c r="A28" s="76"/>
      <c r="B28" s="69"/>
      <c r="C28" s="67"/>
      <c r="D28" s="67"/>
      <c r="E28" s="67"/>
      <c r="F28" s="67"/>
      <c r="G28" s="67"/>
      <c r="H28" s="67"/>
      <c r="I28" s="60" t="str">
        <f t="shared" si="1"/>
        <v/>
      </c>
      <c r="J28" s="60" t="str">
        <f t="shared" si="2"/>
        <v/>
      </c>
      <c r="K28" s="60" t="str">
        <f t="shared" si="6"/>
        <v/>
      </c>
      <c r="P28" s="33"/>
      <c r="Q28" s="70"/>
      <c r="R28" s="70" t="str">
        <f t="shared" si="3"/>
        <v xml:space="preserve"> </v>
      </c>
      <c r="S28" s="33" t="str">
        <f t="shared" si="4"/>
        <v/>
      </c>
      <c r="T28" s="33" t="str">
        <f t="shared" si="5"/>
        <v/>
      </c>
      <c r="U28" s="33"/>
    </row>
    <row r="29" spans="1:21" ht="21" thickBot="1" x14ac:dyDescent="0.35">
      <c r="A29" s="76"/>
      <c r="B29" s="69"/>
      <c r="C29" s="67"/>
      <c r="D29" s="67"/>
      <c r="E29" s="67"/>
      <c r="F29" s="67"/>
      <c r="G29" s="67"/>
      <c r="H29" s="67"/>
      <c r="I29" s="60" t="str">
        <f t="shared" si="1"/>
        <v/>
      </c>
      <c r="J29" s="60" t="str">
        <f t="shared" si="2"/>
        <v/>
      </c>
      <c r="K29" s="60" t="str">
        <f t="shared" si="6"/>
        <v/>
      </c>
      <c r="P29" s="33"/>
      <c r="Q29" s="70"/>
      <c r="R29" s="70" t="str">
        <f t="shared" si="3"/>
        <v xml:space="preserve"> </v>
      </c>
      <c r="S29" s="33" t="str">
        <f t="shared" si="4"/>
        <v/>
      </c>
      <c r="T29" s="33" t="str">
        <f t="shared" si="5"/>
        <v/>
      </c>
      <c r="U29" s="33"/>
    </row>
    <row r="30" spans="1:21" ht="21" thickBot="1" x14ac:dyDescent="0.35">
      <c r="A30" s="76"/>
      <c r="B30" s="69"/>
      <c r="C30" s="67"/>
      <c r="D30" s="67"/>
      <c r="E30" s="67"/>
      <c r="F30" s="67"/>
      <c r="G30" s="67"/>
      <c r="H30" s="67"/>
      <c r="I30" s="60" t="str">
        <f t="shared" si="1"/>
        <v/>
      </c>
      <c r="J30" s="60" t="str">
        <f t="shared" si="2"/>
        <v/>
      </c>
      <c r="K30" s="60" t="str">
        <f t="shared" si="6"/>
        <v/>
      </c>
      <c r="P30" s="33"/>
      <c r="Q30" s="70"/>
      <c r="R30" s="70" t="str">
        <f t="shared" si="3"/>
        <v xml:space="preserve"> </v>
      </c>
      <c r="S30" s="33" t="str">
        <f t="shared" si="4"/>
        <v/>
      </c>
      <c r="T30" s="33" t="str">
        <f t="shared" si="5"/>
        <v/>
      </c>
      <c r="U30" s="33"/>
    </row>
    <row r="31" spans="1:21" ht="21" thickBot="1" x14ac:dyDescent="0.35">
      <c r="A31" s="76"/>
      <c r="B31" s="69"/>
      <c r="C31" s="67"/>
      <c r="D31" s="67"/>
      <c r="E31" s="67"/>
      <c r="F31" s="67"/>
      <c r="G31" s="67"/>
      <c r="H31" s="67"/>
      <c r="I31" s="60" t="str">
        <f t="shared" si="1"/>
        <v/>
      </c>
      <c r="J31" s="60" t="str">
        <f t="shared" si="2"/>
        <v/>
      </c>
      <c r="K31" s="60" t="str">
        <f t="shared" si="6"/>
        <v/>
      </c>
      <c r="P31" s="33"/>
      <c r="Q31" s="70"/>
      <c r="R31" s="70" t="str">
        <f t="shared" si="3"/>
        <v xml:space="preserve"> </v>
      </c>
      <c r="S31" s="33" t="str">
        <f t="shared" si="4"/>
        <v/>
      </c>
      <c r="T31" s="33" t="str">
        <f t="shared" si="5"/>
        <v/>
      </c>
      <c r="U31" s="33"/>
    </row>
    <row r="32" spans="1:21" ht="21" thickBot="1" x14ac:dyDescent="0.35">
      <c r="A32" s="76"/>
      <c r="B32" s="69"/>
      <c r="C32" s="67"/>
      <c r="D32" s="67"/>
      <c r="E32" s="67"/>
      <c r="F32" s="67"/>
      <c r="G32" s="67"/>
      <c r="H32" s="67"/>
      <c r="I32" s="60" t="str">
        <f t="shared" si="1"/>
        <v/>
      </c>
      <c r="J32" s="60" t="str">
        <f t="shared" si="2"/>
        <v/>
      </c>
      <c r="K32" s="60" t="str">
        <f t="shared" si="6"/>
        <v/>
      </c>
      <c r="P32" s="33"/>
      <c r="Q32" s="70"/>
      <c r="R32" s="70" t="str">
        <f t="shared" si="3"/>
        <v xml:space="preserve"> </v>
      </c>
      <c r="S32" s="33" t="str">
        <f t="shared" si="4"/>
        <v/>
      </c>
      <c r="T32" s="33" t="str">
        <f t="shared" si="5"/>
        <v/>
      </c>
      <c r="U32" s="33"/>
    </row>
    <row r="33" spans="1:21" ht="21" thickBot="1" x14ac:dyDescent="0.35">
      <c r="A33" s="76"/>
      <c r="B33" s="69"/>
      <c r="C33" s="67"/>
      <c r="D33" s="67"/>
      <c r="E33" s="67"/>
      <c r="F33" s="67"/>
      <c r="G33" s="67"/>
      <c r="H33" s="67"/>
      <c r="I33" s="60" t="str">
        <f t="shared" si="1"/>
        <v/>
      </c>
      <c r="J33" s="60" t="str">
        <f t="shared" si="2"/>
        <v/>
      </c>
      <c r="K33" s="60" t="str">
        <f t="shared" si="6"/>
        <v/>
      </c>
      <c r="P33" s="33"/>
      <c r="Q33" s="70"/>
      <c r="R33" s="70" t="str">
        <f t="shared" si="3"/>
        <v xml:space="preserve"> </v>
      </c>
      <c r="S33" s="33" t="str">
        <f t="shared" si="4"/>
        <v/>
      </c>
      <c r="T33" s="33" t="str">
        <f t="shared" si="5"/>
        <v/>
      </c>
      <c r="U33" s="33"/>
    </row>
    <row r="34" spans="1:21" ht="21" thickBot="1" x14ac:dyDescent="0.35">
      <c r="A34" s="76"/>
      <c r="B34" s="69"/>
      <c r="C34" s="67"/>
      <c r="D34" s="67"/>
      <c r="E34" s="67"/>
      <c r="F34" s="67"/>
      <c r="G34" s="67"/>
      <c r="H34" s="67"/>
      <c r="I34" s="60" t="str">
        <f t="shared" si="1"/>
        <v/>
      </c>
      <c r="J34" s="60" t="str">
        <f t="shared" si="2"/>
        <v/>
      </c>
      <c r="K34" s="60" t="str">
        <f t="shared" si="6"/>
        <v/>
      </c>
      <c r="P34" s="33"/>
      <c r="Q34" s="70"/>
      <c r="R34" s="70" t="str">
        <f t="shared" si="3"/>
        <v xml:space="preserve"> </v>
      </c>
      <c r="S34" s="33" t="str">
        <f t="shared" si="4"/>
        <v/>
      </c>
      <c r="T34" s="33" t="str">
        <f t="shared" si="5"/>
        <v/>
      </c>
      <c r="U34" s="33"/>
    </row>
    <row r="35" spans="1:21" ht="21" thickBot="1" x14ac:dyDescent="0.35">
      <c r="A35" s="76"/>
      <c r="B35" s="69"/>
      <c r="C35" s="67"/>
      <c r="D35" s="67"/>
      <c r="E35" s="67"/>
      <c r="F35" s="67"/>
      <c r="G35" s="67"/>
      <c r="H35" s="67"/>
      <c r="I35" s="60" t="str">
        <f t="shared" si="1"/>
        <v/>
      </c>
      <c r="J35" s="60" t="str">
        <f t="shared" si="2"/>
        <v/>
      </c>
      <c r="K35" s="60" t="str">
        <f t="shared" si="6"/>
        <v/>
      </c>
      <c r="P35" s="33"/>
      <c r="Q35" s="70"/>
      <c r="R35" s="70" t="str">
        <f t="shared" si="3"/>
        <v xml:space="preserve"> </v>
      </c>
      <c r="S35" s="33" t="str">
        <f t="shared" si="4"/>
        <v/>
      </c>
      <c r="T35" s="33" t="str">
        <f t="shared" si="5"/>
        <v/>
      </c>
      <c r="U35" s="33"/>
    </row>
    <row r="36" spans="1:21" ht="21" thickBot="1" x14ac:dyDescent="0.35">
      <c r="A36" s="76"/>
      <c r="B36" s="69"/>
      <c r="C36" s="67"/>
      <c r="D36" s="67"/>
      <c r="E36" s="67"/>
      <c r="F36" s="67"/>
      <c r="G36" s="67"/>
      <c r="H36" s="67"/>
      <c r="I36" s="60" t="str">
        <f t="shared" si="1"/>
        <v/>
      </c>
      <c r="J36" s="60" t="str">
        <f t="shared" si="2"/>
        <v/>
      </c>
      <c r="K36" s="60" t="str">
        <f t="shared" si="6"/>
        <v/>
      </c>
      <c r="P36" s="33"/>
      <c r="Q36" s="70"/>
      <c r="R36" s="70" t="str">
        <f t="shared" si="3"/>
        <v xml:space="preserve"> </v>
      </c>
      <c r="S36" s="33" t="str">
        <f t="shared" si="4"/>
        <v/>
      </c>
      <c r="T36" s="33" t="str">
        <f t="shared" si="5"/>
        <v/>
      </c>
      <c r="U36" s="33"/>
    </row>
    <row r="37" spans="1:21" ht="21" thickBot="1" x14ac:dyDescent="0.35">
      <c r="A37" s="76"/>
      <c r="B37" s="69"/>
      <c r="C37" s="67"/>
      <c r="D37" s="67"/>
      <c r="E37" s="67"/>
      <c r="F37" s="67"/>
      <c r="G37" s="67"/>
      <c r="H37" s="67"/>
      <c r="I37" s="60" t="str">
        <f t="shared" si="1"/>
        <v/>
      </c>
      <c r="J37" s="60" t="str">
        <f t="shared" si="2"/>
        <v/>
      </c>
      <c r="K37" s="60" t="str">
        <f t="shared" si="6"/>
        <v/>
      </c>
      <c r="P37" s="33"/>
      <c r="Q37" s="70"/>
      <c r="R37" s="70" t="str">
        <f t="shared" si="3"/>
        <v xml:space="preserve"> </v>
      </c>
      <c r="S37" s="33" t="str">
        <f t="shared" si="4"/>
        <v/>
      </c>
      <c r="T37" s="33" t="str">
        <f t="shared" si="5"/>
        <v/>
      </c>
      <c r="U37" s="33"/>
    </row>
    <row r="38" spans="1:21" ht="21" thickBot="1" x14ac:dyDescent="0.35">
      <c r="A38" s="76"/>
      <c r="B38" s="69"/>
      <c r="C38" s="67"/>
      <c r="D38" s="67"/>
      <c r="E38" s="67"/>
      <c r="F38" s="67"/>
      <c r="G38" s="67"/>
      <c r="H38" s="67"/>
      <c r="I38" s="60" t="str">
        <f t="shared" si="1"/>
        <v/>
      </c>
      <c r="J38" s="60" t="str">
        <f t="shared" si="2"/>
        <v/>
      </c>
      <c r="K38" s="60" t="str">
        <f t="shared" si="6"/>
        <v/>
      </c>
      <c r="P38" s="33"/>
      <c r="Q38" s="70"/>
      <c r="R38" s="70" t="str">
        <f t="shared" si="3"/>
        <v xml:space="preserve"> </v>
      </c>
      <c r="S38" s="33" t="str">
        <f t="shared" si="4"/>
        <v/>
      </c>
      <c r="T38" s="33" t="str">
        <f t="shared" si="5"/>
        <v/>
      </c>
      <c r="U38" s="33"/>
    </row>
    <row r="39" spans="1:21" ht="21" thickBot="1" x14ac:dyDescent="0.35">
      <c r="A39" s="76"/>
      <c r="B39" s="69"/>
      <c r="C39" s="67"/>
      <c r="D39" s="67"/>
      <c r="E39" s="67"/>
      <c r="F39" s="67"/>
      <c r="G39" s="67"/>
      <c r="H39" s="67"/>
      <c r="I39" s="60" t="str">
        <f t="shared" si="1"/>
        <v/>
      </c>
      <c r="J39" s="60" t="str">
        <f t="shared" si="2"/>
        <v/>
      </c>
      <c r="K39" s="60" t="str">
        <f t="shared" si="6"/>
        <v/>
      </c>
      <c r="P39" s="33"/>
      <c r="Q39" s="70"/>
      <c r="R39" s="70" t="str">
        <f t="shared" si="3"/>
        <v xml:space="preserve"> </v>
      </c>
      <c r="S39" s="33" t="str">
        <f t="shared" si="4"/>
        <v/>
      </c>
      <c r="T39" s="33" t="str">
        <f t="shared" si="5"/>
        <v/>
      </c>
      <c r="U39" s="33"/>
    </row>
    <row r="40" spans="1:21" ht="21" thickBot="1" x14ac:dyDescent="0.35">
      <c r="A40" s="76"/>
      <c r="B40" s="69"/>
      <c r="C40" s="67"/>
      <c r="D40" s="67"/>
      <c r="E40" s="67"/>
      <c r="F40" s="67"/>
      <c r="G40" s="67"/>
      <c r="H40" s="67"/>
      <c r="I40" s="60" t="str">
        <f t="shared" si="1"/>
        <v/>
      </c>
      <c r="J40" s="60" t="str">
        <f t="shared" si="2"/>
        <v/>
      </c>
      <c r="K40" s="60" t="str">
        <f t="shared" si="6"/>
        <v/>
      </c>
      <c r="P40" s="33"/>
      <c r="Q40" s="70"/>
      <c r="R40" s="70" t="str">
        <f t="shared" si="3"/>
        <v xml:space="preserve"> </v>
      </c>
      <c r="S40" s="33" t="str">
        <f t="shared" si="4"/>
        <v/>
      </c>
      <c r="T40" s="33" t="str">
        <f t="shared" si="5"/>
        <v/>
      </c>
      <c r="U40" s="33"/>
    </row>
    <row r="41" spans="1:21" ht="21" thickBot="1" x14ac:dyDescent="0.35">
      <c r="A41" s="76"/>
      <c r="B41" s="69"/>
      <c r="C41" s="67"/>
      <c r="D41" s="67"/>
      <c r="E41" s="67"/>
      <c r="F41" s="67"/>
      <c r="G41" s="67"/>
      <c r="H41" s="67"/>
      <c r="I41" s="60" t="str">
        <f t="shared" si="1"/>
        <v/>
      </c>
      <c r="J41" s="60" t="str">
        <f t="shared" si="2"/>
        <v/>
      </c>
      <c r="K41" s="60" t="str">
        <f t="shared" si="6"/>
        <v/>
      </c>
      <c r="P41" s="33"/>
      <c r="Q41" s="70"/>
      <c r="R41" s="70" t="str">
        <f t="shared" si="3"/>
        <v xml:space="preserve"> </v>
      </c>
      <c r="S41" s="33" t="str">
        <f t="shared" si="4"/>
        <v/>
      </c>
      <c r="T41" s="33" t="str">
        <f t="shared" si="5"/>
        <v/>
      </c>
      <c r="U41" s="33"/>
    </row>
    <row r="42" spans="1:21" ht="21" thickBot="1" x14ac:dyDescent="0.35">
      <c r="A42" s="76"/>
      <c r="B42" s="69"/>
      <c r="C42" s="67"/>
      <c r="D42" s="67"/>
      <c r="E42" s="67"/>
      <c r="F42" s="67"/>
      <c r="G42" s="67"/>
      <c r="H42" s="67"/>
      <c r="I42" s="60" t="str">
        <f t="shared" si="1"/>
        <v/>
      </c>
      <c r="J42" s="60" t="str">
        <f t="shared" si="2"/>
        <v/>
      </c>
      <c r="K42" s="60" t="str">
        <f t="shared" si="6"/>
        <v/>
      </c>
      <c r="P42" s="33"/>
      <c r="Q42" s="70"/>
      <c r="R42" s="70" t="str">
        <f t="shared" si="3"/>
        <v xml:space="preserve"> </v>
      </c>
      <c r="S42" s="33" t="str">
        <f t="shared" si="4"/>
        <v/>
      </c>
      <c r="T42" s="33" t="str">
        <f t="shared" si="5"/>
        <v/>
      </c>
      <c r="U42" s="33"/>
    </row>
    <row r="43" spans="1:21" ht="21" thickBot="1" x14ac:dyDescent="0.35">
      <c r="A43" s="76"/>
      <c r="B43" s="69"/>
      <c r="C43" s="67"/>
      <c r="D43" s="67"/>
      <c r="E43" s="67"/>
      <c r="F43" s="67"/>
      <c r="G43" s="67"/>
      <c r="H43" s="67"/>
      <c r="I43" s="60" t="str">
        <f t="shared" si="1"/>
        <v/>
      </c>
      <c r="J43" s="60" t="str">
        <f t="shared" si="2"/>
        <v/>
      </c>
      <c r="K43" s="60" t="str">
        <f t="shared" si="6"/>
        <v/>
      </c>
      <c r="P43" s="33"/>
      <c r="Q43" s="70"/>
      <c r="R43" s="70" t="str">
        <f t="shared" si="3"/>
        <v xml:space="preserve"> </v>
      </c>
      <c r="S43" s="33" t="str">
        <f t="shared" si="4"/>
        <v/>
      </c>
      <c r="T43" s="33" t="str">
        <f t="shared" si="5"/>
        <v/>
      </c>
      <c r="U43" s="33"/>
    </row>
    <row r="44" spans="1:21" ht="21" thickBot="1" x14ac:dyDescent="0.35">
      <c r="A44" s="76"/>
      <c r="B44" s="69"/>
      <c r="C44" s="67"/>
      <c r="D44" s="67"/>
      <c r="E44" s="67"/>
      <c r="F44" s="67"/>
      <c r="G44" s="67"/>
      <c r="H44" s="67"/>
      <c r="I44" s="60" t="str">
        <f t="shared" si="1"/>
        <v/>
      </c>
      <c r="J44" s="60" t="str">
        <f t="shared" si="2"/>
        <v/>
      </c>
      <c r="K44" s="60" t="str">
        <f t="shared" si="6"/>
        <v/>
      </c>
      <c r="P44" s="33"/>
      <c r="Q44" s="70"/>
      <c r="R44" s="70" t="str">
        <f t="shared" si="3"/>
        <v xml:space="preserve"> </v>
      </c>
      <c r="S44" s="33" t="str">
        <f t="shared" si="4"/>
        <v/>
      </c>
      <c r="T44" s="33" t="str">
        <f t="shared" si="5"/>
        <v/>
      </c>
      <c r="U44" s="33"/>
    </row>
    <row r="45" spans="1:21" ht="21" thickBot="1" x14ac:dyDescent="0.35">
      <c r="A45" s="76"/>
      <c r="B45" s="69"/>
      <c r="C45" s="67"/>
      <c r="D45" s="67"/>
      <c r="E45" s="67"/>
      <c r="F45" s="67"/>
      <c r="G45" s="67"/>
      <c r="H45" s="67"/>
      <c r="I45" s="60" t="str">
        <f t="shared" si="1"/>
        <v/>
      </c>
      <c r="J45" s="60" t="str">
        <f t="shared" si="2"/>
        <v/>
      </c>
      <c r="K45" s="60" t="str">
        <f t="shared" si="6"/>
        <v/>
      </c>
      <c r="P45" s="33"/>
      <c r="Q45" s="70"/>
      <c r="R45" s="70" t="str">
        <f t="shared" si="3"/>
        <v xml:space="preserve"> </v>
      </c>
      <c r="S45" s="33" t="str">
        <f t="shared" si="4"/>
        <v/>
      </c>
      <c r="T45" s="33" t="str">
        <f t="shared" si="5"/>
        <v/>
      </c>
      <c r="U45" s="33"/>
    </row>
    <row r="46" spans="1:21" ht="21" thickBot="1" x14ac:dyDescent="0.35">
      <c r="A46" s="76"/>
      <c r="B46" s="69"/>
      <c r="C46" s="67"/>
      <c r="D46" s="67"/>
      <c r="E46" s="67"/>
      <c r="F46" s="67"/>
      <c r="G46" s="67"/>
      <c r="H46" s="67"/>
      <c r="I46" s="60" t="str">
        <f t="shared" si="1"/>
        <v/>
      </c>
      <c r="J46" s="60" t="str">
        <f t="shared" si="2"/>
        <v/>
      </c>
      <c r="K46" s="60" t="str">
        <f t="shared" si="6"/>
        <v/>
      </c>
      <c r="P46" s="33"/>
      <c r="Q46" s="70"/>
      <c r="R46" s="70" t="str">
        <f t="shared" si="3"/>
        <v xml:space="preserve"> </v>
      </c>
      <c r="S46" s="33" t="str">
        <f t="shared" si="4"/>
        <v/>
      </c>
      <c r="T46" s="33" t="str">
        <f t="shared" si="5"/>
        <v/>
      </c>
      <c r="U46" s="33"/>
    </row>
    <row r="47" spans="1:21" ht="21" thickBot="1" x14ac:dyDescent="0.35">
      <c r="A47" s="76"/>
      <c r="B47" s="69"/>
      <c r="C47" s="67"/>
      <c r="D47" s="67"/>
      <c r="E47" s="67"/>
      <c r="F47" s="67"/>
      <c r="G47" s="67"/>
      <c r="H47" s="67"/>
      <c r="I47" s="60" t="str">
        <f t="shared" si="1"/>
        <v/>
      </c>
      <c r="J47" s="60" t="str">
        <f t="shared" si="2"/>
        <v/>
      </c>
      <c r="K47" s="60" t="str">
        <f t="shared" si="6"/>
        <v/>
      </c>
      <c r="P47" s="33"/>
      <c r="Q47" s="70"/>
      <c r="R47" s="70" t="str">
        <f t="shared" si="3"/>
        <v xml:space="preserve"> </v>
      </c>
      <c r="S47" s="33" t="str">
        <f t="shared" si="4"/>
        <v/>
      </c>
      <c r="T47" s="33" t="str">
        <f t="shared" si="5"/>
        <v/>
      </c>
      <c r="U47" s="33"/>
    </row>
    <row r="48" spans="1:21" ht="21" thickBot="1" x14ac:dyDescent="0.35">
      <c r="A48" s="76"/>
      <c r="B48" s="69"/>
      <c r="C48" s="67"/>
      <c r="D48" s="67"/>
      <c r="E48" s="67"/>
      <c r="F48" s="67"/>
      <c r="G48" s="67"/>
      <c r="H48" s="67"/>
      <c r="I48" s="60" t="str">
        <f t="shared" si="1"/>
        <v/>
      </c>
      <c r="J48" s="60" t="str">
        <f t="shared" si="2"/>
        <v/>
      </c>
      <c r="K48" s="60" t="str">
        <f t="shared" si="6"/>
        <v/>
      </c>
      <c r="P48" s="33"/>
      <c r="Q48" s="70"/>
      <c r="R48" s="70" t="str">
        <f t="shared" si="3"/>
        <v xml:space="preserve"> </v>
      </c>
      <c r="S48" s="33" t="str">
        <f t="shared" si="4"/>
        <v/>
      </c>
      <c r="T48" s="33" t="str">
        <f t="shared" si="5"/>
        <v/>
      </c>
      <c r="U48" s="33"/>
    </row>
    <row r="49" spans="1:21" ht="21" thickBot="1" x14ac:dyDescent="0.35">
      <c r="A49" s="76"/>
      <c r="B49" s="69"/>
      <c r="C49" s="67"/>
      <c r="D49" s="67"/>
      <c r="E49" s="67"/>
      <c r="F49" s="67"/>
      <c r="G49" s="67"/>
      <c r="H49" s="67"/>
      <c r="I49" s="60" t="str">
        <f t="shared" si="1"/>
        <v/>
      </c>
      <c r="J49" s="60" t="str">
        <f t="shared" si="2"/>
        <v/>
      </c>
      <c r="K49" s="60" t="str">
        <f t="shared" si="6"/>
        <v/>
      </c>
      <c r="P49" s="33"/>
      <c r="Q49" s="70"/>
      <c r="R49" s="70" t="str">
        <f t="shared" si="3"/>
        <v xml:space="preserve"> </v>
      </c>
      <c r="S49" s="33" t="str">
        <f t="shared" si="4"/>
        <v/>
      </c>
      <c r="T49" s="33" t="str">
        <f t="shared" si="5"/>
        <v/>
      </c>
      <c r="U49" s="33"/>
    </row>
    <row r="50" spans="1:21" ht="21" thickBot="1" x14ac:dyDescent="0.35">
      <c r="A50" s="76"/>
      <c r="B50" s="69"/>
      <c r="C50" s="67"/>
      <c r="D50" s="67"/>
      <c r="E50" s="67"/>
      <c r="F50" s="67"/>
      <c r="G50" s="67"/>
      <c r="H50" s="67"/>
      <c r="I50" s="60" t="str">
        <f t="shared" si="1"/>
        <v/>
      </c>
      <c r="J50" s="60" t="str">
        <f t="shared" si="2"/>
        <v/>
      </c>
      <c r="K50" s="60" t="str">
        <f t="shared" si="6"/>
        <v/>
      </c>
      <c r="P50" s="33"/>
      <c r="Q50" s="70"/>
      <c r="R50" s="70" t="str">
        <f t="shared" si="3"/>
        <v xml:space="preserve"> </v>
      </c>
      <c r="S50" s="33" t="str">
        <f t="shared" si="4"/>
        <v/>
      </c>
      <c r="T50" s="33" t="str">
        <f t="shared" si="5"/>
        <v/>
      </c>
      <c r="U50" s="33"/>
    </row>
    <row r="51" spans="1:21" ht="21" thickBot="1" x14ac:dyDescent="0.35">
      <c r="A51" s="76"/>
      <c r="B51" s="69"/>
      <c r="C51" s="67"/>
      <c r="D51" s="67"/>
      <c r="E51" s="67"/>
      <c r="F51" s="67"/>
      <c r="G51" s="67"/>
      <c r="H51" s="67"/>
      <c r="I51" s="60" t="str">
        <f t="shared" si="1"/>
        <v/>
      </c>
      <c r="J51" s="60" t="str">
        <f t="shared" si="2"/>
        <v/>
      </c>
      <c r="K51" s="60" t="str">
        <f t="shared" si="6"/>
        <v/>
      </c>
      <c r="P51" s="33"/>
      <c r="Q51" s="70"/>
      <c r="R51" s="70" t="str">
        <f t="shared" si="3"/>
        <v xml:space="preserve"> </v>
      </c>
      <c r="S51" s="33" t="str">
        <f t="shared" si="4"/>
        <v/>
      </c>
      <c r="T51" s="33" t="str">
        <f t="shared" si="5"/>
        <v/>
      </c>
      <c r="U51" s="33"/>
    </row>
    <row r="52" spans="1:21" ht="21" thickBot="1" x14ac:dyDescent="0.35">
      <c r="A52" s="76"/>
      <c r="B52" s="69"/>
      <c r="C52" s="67"/>
      <c r="D52" s="67"/>
      <c r="E52" s="67"/>
      <c r="F52" s="67"/>
      <c r="G52" s="67"/>
      <c r="H52" s="67"/>
      <c r="I52" s="60" t="str">
        <f t="shared" si="1"/>
        <v/>
      </c>
      <c r="J52" s="60" t="str">
        <f t="shared" si="2"/>
        <v/>
      </c>
      <c r="K52" s="60" t="str">
        <f t="shared" si="6"/>
        <v/>
      </c>
      <c r="P52" s="33"/>
      <c r="Q52" s="70"/>
      <c r="R52" s="70" t="str">
        <f t="shared" si="3"/>
        <v xml:space="preserve"> </v>
      </c>
      <c r="S52" s="33" t="str">
        <f t="shared" si="4"/>
        <v/>
      </c>
      <c r="T52" s="33" t="str">
        <f t="shared" si="5"/>
        <v/>
      </c>
      <c r="U52" s="33"/>
    </row>
    <row r="53" spans="1:21" ht="21" thickBot="1" x14ac:dyDescent="0.35">
      <c r="A53" s="76"/>
      <c r="B53" s="69"/>
      <c r="C53" s="67"/>
      <c r="D53" s="67"/>
      <c r="E53" s="67"/>
      <c r="F53" s="67"/>
      <c r="G53" s="67"/>
      <c r="H53" s="67"/>
      <c r="I53" s="60" t="str">
        <f t="shared" si="1"/>
        <v/>
      </c>
      <c r="J53" s="60" t="str">
        <f t="shared" si="2"/>
        <v/>
      </c>
      <c r="K53" s="60" t="str">
        <f t="shared" si="6"/>
        <v/>
      </c>
      <c r="P53" s="33"/>
      <c r="Q53" s="70"/>
      <c r="R53" s="70" t="str">
        <f t="shared" si="3"/>
        <v xml:space="preserve"> </v>
      </c>
      <c r="S53" s="33" t="str">
        <f t="shared" si="4"/>
        <v/>
      </c>
      <c r="T53" s="33" t="str">
        <f t="shared" si="5"/>
        <v/>
      </c>
      <c r="U53" s="33"/>
    </row>
    <row r="54" spans="1:21" ht="21" thickBot="1" x14ac:dyDescent="0.35">
      <c r="A54" s="76"/>
      <c r="B54" s="69"/>
      <c r="C54" s="67"/>
      <c r="D54" s="67"/>
      <c r="E54" s="67"/>
      <c r="F54" s="67"/>
      <c r="G54" s="67"/>
      <c r="H54" s="67"/>
      <c r="I54" s="60" t="str">
        <f t="shared" si="1"/>
        <v/>
      </c>
      <c r="J54" s="60" t="str">
        <f t="shared" si="2"/>
        <v/>
      </c>
      <c r="K54" s="60" t="str">
        <f t="shared" si="6"/>
        <v/>
      </c>
      <c r="P54" s="33"/>
      <c r="Q54" s="70"/>
      <c r="R54" s="70" t="str">
        <f t="shared" si="3"/>
        <v xml:space="preserve"> </v>
      </c>
      <c r="S54" s="33" t="str">
        <f t="shared" si="4"/>
        <v/>
      </c>
      <c r="T54" s="33" t="str">
        <f t="shared" si="5"/>
        <v/>
      </c>
      <c r="U54" s="33"/>
    </row>
    <row r="55" spans="1:21" ht="21" thickBot="1" x14ac:dyDescent="0.35">
      <c r="A55" s="76"/>
      <c r="B55" s="69"/>
      <c r="C55" s="67"/>
      <c r="D55" s="67"/>
      <c r="E55" s="67"/>
      <c r="F55" s="67"/>
      <c r="G55" s="67"/>
      <c r="H55" s="67"/>
      <c r="I55" s="60" t="str">
        <f t="shared" si="1"/>
        <v/>
      </c>
      <c r="J55" s="60" t="str">
        <f t="shared" si="2"/>
        <v/>
      </c>
      <c r="K55" s="60" t="str">
        <f t="shared" si="6"/>
        <v/>
      </c>
      <c r="P55" s="33"/>
      <c r="Q55" s="70"/>
      <c r="R55" s="70" t="str">
        <f t="shared" si="3"/>
        <v xml:space="preserve"> </v>
      </c>
      <c r="S55" s="33" t="str">
        <f t="shared" si="4"/>
        <v/>
      </c>
      <c r="T55" s="33" t="str">
        <f t="shared" si="5"/>
        <v/>
      </c>
      <c r="U55" s="33"/>
    </row>
    <row r="56" spans="1:21" ht="21" thickBot="1" x14ac:dyDescent="0.35">
      <c r="A56" s="76"/>
      <c r="B56" s="69"/>
      <c r="C56" s="67"/>
      <c r="D56" s="67"/>
      <c r="E56" s="67"/>
      <c r="F56" s="67"/>
      <c r="G56" s="67"/>
      <c r="H56" s="67"/>
      <c r="I56" s="60" t="str">
        <f t="shared" si="1"/>
        <v/>
      </c>
      <c r="J56" s="60" t="str">
        <f t="shared" si="2"/>
        <v/>
      </c>
      <c r="K56" s="60" t="str">
        <f t="shared" si="6"/>
        <v/>
      </c>
      <c r="P56" s="33"/>
      <c r="Q56" s="70"/>
      <c r="R56" s="70" t="str">
        <f t="shared" si="3"/>
        <v xml:space="preserve"> </v>
      </c>
      <c r="S56" s="33" t="str">
        <f t="shared" si="4"/>
        <v/>
      </c>
      <c r="T56" s="33" t="str">
        <f t="shared" si="5"/>
        <v/>
      </c>
      <c r="U56" s="33"/>
    </row>
    <row r="57" spans="1:21" ht="21" thickBot="1" x14ac:dyDescent="0.35">
      <c r="A57" s="76"/>
      <c r="B57" s="69"/>
      <c r="C57" s="67"/>
      <c r="D57" s="67"/>
      <c r="E57" s="67"/>
      <c r="F57" s="67"/>
      <c r="G57" s="67"/>
      <c r="H57" s="67"/>
      <c r="I57" s="60" t="str">
        <f t="shared" si="1"/>
        <v/>
      </c>
      <c r="J57" s="60" t="str">
        <f t="shared" si="2"/>
        <v/>
      </c>
      <c r="K57" s="60" t="str">
        <f t="shared" si="6"/>
        <v/>
      </c>
      <c r="P57" s="33"/>
      <c r="Q57" s="70"/>
      <c r="R57" s="70" t="str">
        <f t="shared" si="3"/>
        <v xml:space="preserve"> </v>
      </c>
      <c r="S57" s="33" t="str">
        <f t="shared" si="4"/>
        <v/>
      </c>
      <c r="T57" s="33" t="str">
        <f t="shared" si="5"/>
        <v/>
      </c>
      <c r="U57" s="33"/>
    </row>
    <row r="58" spans="1:21" ht="21" thickBot="1" x14ac:dyDescent="0.35">
      <c r="A58" s="76"/>
      <c r="B58" s="69"/>
      <c r="C58" s="67"/>
      <c r="D58" s="67"/>
      <c r="E58" s="67"/>
      <c r="F58" s="67"/>
      <c r="G58" s="67"/>
      <c r="H58" s="67"/>
      <c r="I58" s="60" t="str">
        <f t="shared" si="1"/>
        <v/>
      </c>
      <c r="J58" s="60" t="str">
        <f t="shared" si="2"/>
        <v/>
      </c>
      <c r="K58" s="60" t="str">
        <f t="shared" si="6"/>
        <v/>
      </c>
      <c r="P58" s="33"/>
      <c r="Q58" s="70"/>
      <c r="R58" s="70" t="str">
        <f t="shared" si="3"/>
        <v xml:space="preserve"> </v>
      </c>
      <c r="S58" s="33" t="str">
        <f t="shared" si="4"/>
        <v/>
      </c>
      <c r="T58" s="33" t="str">
        <f t="shared" si="5"/>
        <v/>
      </c>
      <c r="U58" s="33"/>
    </row>
    <row r="59" spans="1:21" ht="21" thickBot="1" x14ac:dyDescent="0.35">
      <c r="A59" s="76"/>
      <c r="B59" s="69"/>
      <c r="C59" s="67"/>
      <c r="D59" s="67"/>
      <c r="E59" s="67"/>
      <c r="F59" s="67"/>
      <c r="G59" s="67"/>
      <c r="H59" s="67"/>
      <c r="I59" s="60" t="str">
        <f t="shared" si="1"/>
        <v/>
      </c>
      <c r="J59" s="60" t="str">
        <f t="shared" si="2"/>
        <v/>
      </c>
      <c r="K59" s="60" t="str">
        <f t="shared" si="6"/>
        <v/>
      </c>
      <c r="P59" s="33"/>
      <c r="Q59" s="70"/>
      <c r="R59" s="70" t="str">
        <f t="shared" si="3"/>
        <v xml:space="preserve"> </v>
      </c>
      <c r="S59" s="33" t="str">
        <f t="shared" si="4"/>
        <v/>
      </c>
      <c r="T59" s="33" t="str">
        <f t="shared" si="5"/>
        <v/>
      </c>
      <c r="U59" s="33"/>
    </row>
    <row r="60" spans="1:21" ht="21" thickBot="1" x14ac:dyDescent="0.35">
      <c r="A60" s="76"/>
      <c r="B60" s="69"/>
      <c r="C60" s="67"/>
      <c r="D60" s="67"/>
      <c r="E60" s="67"/>
      <c r="F60" s="67"/>
      <c r="G60" s="67"/>
      <c r="H60" s="67"/>
      <c r="I60" s="60" t="str">
        <f t="shared" si="1"/>
        <v/>
      </c>
      <c r="J60" s="60" t="str">
        <f t="shared" si="2"/>
        <v/>
      </c>
      <c r="K60" s="60" t="str">
        <f t="shared" si="6"/>
        <v/>
      </c>
      <c r="P60" s="33"/>
      <c r="Q60" s="70"/>
      <c r="R60" s="70" t="str">
        <f t="shared" si="3"/>
        <v xml:space="preserve"> </v>
      </c>
      <c r="S60" s="33" t="str">
        <f t="shared" si="4"/>
        <v/>
      </c>
      <c r="T60" s="33" t="str">
        <f t="shared" si="5"/>
        <v/>
      </c>
      <c r="U60" s="33"/>
    </row>
    <row r="61" spans="1:21" ht="21" thickBot="1" x14ac:dyDescent="0.35">
      <c r="A61" s="76"/>
      <c r="B61" s="69"/>
      <c r="C61" s="67"/>
      <c r="D61" s="67"/>
      <c r="E61" s="67"/>
      <c r="F61" s="67"/>
      <c r="G61" s="67"/>
      <c r="H61" s="67"/>
      <c r="I61" s="60" t="str">
        <f t="shared" si="1"/>
        <v/>
      </c>
      <c r="J61" s="60" t="str">
        <f t="shared" si="2"/>
        <v/>
      </c>
      <c r="K61" s="60" t="str">
        <f t="shared" si="6"/>
        <v/>
      </c>
      <c r="P61" s="33"/>
      <c r="Q61" s="70"/>
      <c r="R61" s="70" t="str">
        <f t="shared" si="3"/>
        <v xml:space="preserve"> </v>
      </c>
      <c r="S61" s="33" t="str">
        <f t="shared" si="4"/>
        <v/>
      </c>
      <c r="T61" s="33" t="str">
        <f t="shared" si="5"/>
        <v/>
      </c>
      <c r="U61" s="33"/>
    </row>
    <row r="62" spans="1:21" ht="21" thickBot="1" x14ac:dyDescent="0.35">
      <c r="A62" s="76"/>
      <c r="B62" s="69"/>
      <c r="C62" s="67"/>
      <c r="D62" s="67"/>
      <c r="E62" s="67"/>
      <c r="F62" s="67"/>
      <c r="G62" s="67"/>
      <c r="H62" s="67"/>
      <c r="I62" s="60" t="str">
        <f t="shared" si="1"/>
        <v/>
      </c>
      <c r="J62" s="60" t="str">
        <f t="shared" si="2"/>
        <v/>
      </c>
      <c r="K62" s="60" t="str">
        <f t="shared" si="6"/>
        <v/>
      </c>
      <c r="P62" s="33"/>
      <c r="Q62" s="70"/>
      <c r="R62" s="70" t="str">
        <f t="shared" si="3"/>
        <v xml:space="preserve"> </v>
      </c>
      <c r="S62" s="33" t="str">
        <f t="shared" si="4"/>
        <v/>
      </c>
      <c r="T62" s="33" t="str">
        <f t="shared" si="5"/>
        <v/>
      </c>
      <c r="U62" s="33"/>
    </row>
    <row r="63" spans="1:21" ht="21" thickBot="1" x14ac:dyDescent="0.35">
      <c r="A63" s="76"/>
      <c r="B63" s="69"/>
      <c r="C63" s="67"/>
      <c r="D63" s="67"/>
      <c r="E63" s="67"/>
      <c r="F63" s="67"/>
      <c r="G63" s="67"/>
      <c r="H63" s="67"/>
      <c r="I63" s="60" t="str">
        <f t="shared" si="1"/>
        <v/>
      </c>
      <c r="J63" s="60" t="str">
        <f t="shared" si="2"/>
        <v/>
      </c>
      <c r="K63" s="60" t="str">
        <f t="shared" si="6"/>
        <v/>
      </c>
      <c r="P63" s="33"/>
      <c r="Q63" s="70"/>
      <c r="R63" s="70" t="str">
        <f t="shared" si="3"/>
        <v xml:space="preserve"> </v>
      </c>
      <c r="S63" s="33" t="str">
        <f t="shared" si="4"/>
        <v/>
      </c>
      <c r="T63" s="33" t="str">
        <f t="shared" si="5"/>
        <v/>
      </c>
      <c r="U63" s="33"/>
    </row>
    <row r="64" spans="1:21" ht="21" thickBot="1" x14ac:dyDescent="0.35">
      <c r="A64" s="76"/>
      <c r="B64" s="69"/>
      <c r="C64" s="67"/>
      <c r="D64" s="67"/>
      <c r="E64" s="67"/>
      <c r="F64" s="67"/>
      <c r="G64" s="67"/>
      <c r="H64" s="67"/>
      <c r="I64" s="60" t="str">
        <f t="shared" si="1"/>
        <v/>
      </c>
      <c r="J64" s="60" t="str">
        <f t="shared" si="2"/>
        <v/>
      </c>
      <c r="K64" s="60" t="str">
        <f t="shared" si="6"/>
        <v/>
      </c>
      <c r="P64" s="33"/>
      <c r="Q64" s="70"/>
      <c r="R64" s="70" t="str">
        <f t="shared" si="3"/>
        <v xml:space="preserve"> </v>
      </c>
      <c r="S64" s="33" t="str">
        <f t="shared" si="4"/>
        <v/>
      </c>
      <c r="T64" s="33" t="str">
        <f t="shared" si="5"/>
        <v/>
      </c>
      <c r="U64" s="33"/>
    </row>
    <row r="65" spans="1:21" ht="21" thickBot="1" x14ac:dyDescent="0.35">
      <c r="A65" s="76"/>
      <c r="B65" s="69"/>
      <c r="C65" s="67"/>
      <c r="D65" s="67"/>
      <c r="E65" s="67"/>
      <c r="F65" s="67"/>
      <c r="G65" s="67"/>
      <c r="H65" s="67"/>
      <c r="I65" s="60" t="str">
        <f t="shared" si="1"/>
        <v/>
      </c>
      <c r="J65" s="60" t="str">
        <f t="shared" si="2"/>
        <v/>
      </c>
      <c r="K65" s="60" t="str">
        <f t="shared" si="6"/>
        <v/>
      </c>
      <c r="P65" s="33"/>
      <c r="Q65" s="70"/>
      <c r="R65" s="70" t="str">
        <f t="shared" si="3"/>
        <v xml:space="preserve"> </v>
      </c>
      <c r="S65" s="33" t="str">
        <f t="shared" si="4"/>
        <v/>
      </c>
      <c r="T65" s="33" t="str">
        <f t="shared" si="5"/>
        <v/>
      </c>
      <c r="U65" s="33"/>
    </row>
    <row r="66" spans="1:21" ht="21" thickBot="1" x14ac:dyDescent="0.35">
      <c r="A66" s="76"/>
      <c r="B66" s="69"/>
      <c r="C66" s="67"/>
      <c r="D66" s="67"/>
      <c r="E66" s="67"/>
      <c r="F66" s="67"/>
      <c r="G66" s="67"/>
      <c r="H66" s="67"/>
      <c r="I66" s="60" t="str">
        <f t="shared" si="1"/>
        <v/>
      </c>
      <c r="J66" s="60" t="str">
        <f t="shared" si="2"/>
        <v/>
      </c>
      <c r="K66" s="60" t="str">
        <f t="shared" si="6"/>
        <v/>
      </c>
      <c r="P66" s="33"/>
      <c r="Q66" s="70"/>
      <c r="R66" s="70" t="str">
        <f t="shared" si="3"/>
        <v xml:space="preserve"> </v>
      </c>
      <c r="S66" s="33" t="str">
        <f t="shared" si="4"/>
        <v/>
      </c>
      <c r="T66" s="33" t="str">
        <f t="shared" si="5"/>
        <v/>
      </c>
      <c r="U66" s="33"/>
    </row>
    <row r="67" spans="1:21" ht="21" thickBot="1" x14ac:dyDescent="0.35">
      <c r="A67" s="76"/>
      <c r="B67" s="69"/>
      <c r="C67" s="67"/>
      <c r="D67" s="67"/>
      <c r="E67" s="67"/>
      <c r="F67" s="67"/>
      <c r="G67" s="67"/>
      <c r="H67" s="67"/>
      <c r="I67" s="60" t="str">
        <f t="shared" si="1"/>
        <v/>
      </c>
      <c r="J67" s="60" t="str">
        <f t="shared" si="2"/>
        <v/>
      </c>
      <c r="K67" s="60" t="str">
        <f t="shared" si="6"/>
        <v/>
      </c>
      <c r="P67" s="33"/>
      <c r="Q67" s="70"/>
      <c r="R67" s="70" t="str">
        <f t="shared" si="3"/>
        <v xml:space="preserve"> </v>
      </c>
      <c r="S67" s="33" t="str">
        <f t="shared" si="4"/>
        <v/>
      </c>
      <c r="T67" s="33" t="str">
        <f t="shared" si="5"/>
        <v/>
      </c>
      <c r="U67" s="33"/>
    </row>
    <row r="68" spans="1:21" ht="21" thickBot="1" x14ac:dyDescent="0.35">
      <c r="A68" s="76"/>
      <c r="B68" s="69"/>
      <c r="C68" s="67"/>
      <c r="D68" s="67"/>
      <c r="E68" s="67"/>
      <c r="F68" s="67"/>
      <c r="G68" s="67"/>
      <c r="H68" s="67"/>
      <c r="I68" s="60" t="str">
        <f t="shared" si="1"/>
        <v/>
      </c>
      <c r="J68" s="60" t="str">
        <f t="shared" si="2"/>
        <v/>
      </c>
      <c r="K68" s="60" t="str">
        <f t="shared" si="6"/>
        <v/>
      </c>
      <c r="P68" s="33"/>
      <c r="Q68" s="70"/>
      <c r="R68" s="70" t="str">
        <f t="shared" si="3"/>
        <v xml:space="preserve"> </v>
      </c>
      <c r="S68" s="33" t="str">
        <f t="shared" si="4"/>
        <v/>
      </c>
      <c r="T68" s="33" t="str">
        <f t="shared" si="5"/>
        <v/>
      </c>
      <c r="U68" s="33"/>
    </row>
    <row r="69" spans="1:21" ht="21" thickBot="1" x14ac:dyDescent="0.35">
      <c r="A69" s="76"/>
      <c r="B69" s="69"/>
      <c r="C69" s="67"/>
      <c r="D69" s="67"/>
      <c r="E69" s="67"/>
      <c r="F69" s="67"/>
      <c r="G69" s="67"/>
      <c r="H69" s="67"/>
      <c r="I69" s="60" t="str">
        <f t="shared" si="1"/>
        <v/>
      </c>
      <c r="J69" s="60" t="str">
        <f t="shared" si="2"/>
        <v/>
      </c>
      <c r="K69" s="60" t="str">
        <f t="shared" si="6"/>
        <v/>
      </c>
      <c r="P69" s="33"/>
      <c r="Q69" s="70"/>
      <c r="R69" s="70" t="str">
        <f t="shared" si="3"/>
        <v xml:space="preserve"> </v>
      </c>
      <c r="S69" s="33" t="str">
        <f t="shared" si="4"/>
        <v/>
      </c>
      <c r="T69" s="33" t="str">
        <f t="shared" si="5"/>
        <v/>
      </c>
      <c r="U69" s="33"/>
    </row>
    <row r="70" spans="1:21" ht="21" thickBot="1" x14ac:dyDescent="0.35">
      <c r="A70" s="76"/>
      <c r="B70" s="69"/>
      <c r="C70" s="67"/>
      <c r="D70" s="67"/>
      <c r="E70" s="67"/>
      <c r="F70" s="67"/>
      <c r="G70" s="67"/>
      <c r="H70" s="67"/>
      <c r="I70" s="60" t="str">
        <f t="shared" si="1"/>
        <v/>
      </c>
      <c r="J70" s="60" t="str">
        <f t="shared" si="2"/>
        <v/>
      </c>
      <c r="K70" s="60" t="str">
        <f t="shared" si="6"/>
        <v/>
      </c>
      <c r="P70" s="33"/>
      <c r="Q70" s="70"/>
      <c r="R70" s="70" t="str">
        <f t="shared" si="3"/>
        <v xml:space="preserve"> </v>
      </c>
      <c r="S70" s="33" t="str">
        <f t="shared" si="4"/>
        <v/>
      </c>
      <c r="T70" s="33" t="str">
        <f t="shared" si="5"/>
        <v/>
      </c>
      <c r="U70" s="33"/>
    </row>
    <row r="71" spans="1:21" ht="21" thickBot="1" x14ac:dyDescent="0.35">
      <c r="A71" s="76"/>
      <c r="B71" s="69"/>
      <c r="C71" s="67"/>
      <c r="D71" s="67"/>
      <c r="E71" s="67"/>
      <c r="F71" s="67"/>
      <c r="G71" s="67"/>
      <c r="H71" s="67"/>
      <c r="I71" s="60" t="str">
        <f t="shared" si="1"/>
        <v/>
      </c>
      <c r="J71" s="60" t="str">
        <f t="shared" si="2"/>
        <v/>
      </c>
      <c r="K71" s="60" t="str">
        <f t="shared" si="6"/>
        <v/>
      </c>
      <c r="P71" s="33"/>
      <c r="Q71" s="70"/>
      <c r="R71" s="70" t="str">
        <f t="shared" si="3"/>
        <v xml:space="preserve"> </v>
      </c>
      <c r="S71" s="33" t="str">
        <f t="shared" si="4"/>
        <v/>
      </c>
      <c r="T71" s="33" t="str">
        <f t="shared" si="5"/>
        <v/>
      </c>
      <c r="U71" s="33"/>
    </row>
    <row r="72" spans="1:21" ht="21" thickBot="1" x14ac:dyDescent="0.35">
      <c r="A72" s="76"/>
      <c r="B72" s="69"/>
      <c r="C72" s="67"/>
      <c r="D72" s="67"/>
      <c r="E72" s="67"/>
      <c r="F72" s="67"/>
      <c r="G72" s="67"/>
      <c r="H72" s="67"/>
      <c r="I72" s="60" t="str">
        <f t="shared" si="1"/>
        <v/>
      </c>
      <c r="J72" s="60" t="str">
        <f t="shared" si="2"/>
        <v/>
      </c>
      <c r="K72" s="60" t="str">
        <f t="shared" si="6"/>
        <v/>
      </c>
      <c r="P72" s="33"/>
      <c r="Q72" s="70"/>
      <c r="R72" s="70" t="str">
        <f t="shared" si="3"/>
        <v xml:space="preserve"> </v>
      </c>
      <c r="S72" s="33" t="str">
        <f t="shared" si="4"/>
        <v/>
      </c>
      <c r="T72" s="33" t="str">
        <f t="shared" si="5"/>
        <v/>
      </c>
      <c r="U72" s="33"/>
    </row>
    <row r="73" spans="1:21" ht="21" thickBot="1" x14ac:dyDescent="0.35">
      <c r="A73" s="76"/>
      <c r="B73" s="69"/>
      <c r="C73" s="67"/>
      <c r="D73" s="67"/>
      <c r="E73" s="67"/>
      <c r="F73" s="67"/>
      <c r="G73" s="67"/>
      <c r="H73" s="67"/>
      <c r="I73" s="60" t="str">
        <f t="shared" si="1"/>
        <v/>
      </c>
      <c r="J73" s="60" t="str">
        <f t="shared" si="2"/>
        <v/>
      </c>
      <c r="K73" s="60" t="str">
        <f t="shared" si="6"/>
        <v/>
      </c>
      <c r="P73" s="33"/>
      <c r="Q73" s="70"/>
      <c r="R73" s="70" t="str">
        <f t="shared" si="3"/>
        <v xml:space="preserve"> </v>
      </c>
      <c r="S73" s="33" t="str">
        <f t="shared" si="4"/>
        <v/>
      </c>
      <c r="T73" s="33" t="str">
        <f t="shared" si="5"/>
        <v/>
      </c>
      <c r="U73" s="33"/>
    </row>
    <row r="74" spans="1:21" ht="21" thickBot="1" x14ac:dyDescent="0.35">
      <c r="A74" s="76"/>
      <c r="B74" s="69"/>
      <c r="C74" s="67"/>
      <c r="D74" s="67"/>
      <c r="E74" s="67"/>
      <c r="F74" s="67"/>
      <c r="G74" s="67"/>
      <c r="H74" s="67"/>
      <c r="I74" s="60" t="str">
        <f t="shared" si="1"/>
        <v/>
      </c>
      <c r="J74" s="60" t="str">
        <f t="shared" si="2"/>
        <v/>
      </c>
      <c r="K74" s="60" t="str">
        <f t="shared" si="6"/>
        <v/>
      </c>
      <c r="P74" s="33"/>
      <c r="Q74" s="70"/>
      <c r="R74" s="70" t="str">
        <f t="shared" si="3"/>
        <v xml:space="preserve"> </v>
      </c>
      <c r="S74" s="33" t="str">
        <f t="shared" si="4"/>
        <v/>
      </c>
      <c r="T74" s="33" t="str">
        <f t="shared" si="5"/>
        <v/>
      </c>
      <c r="U74" s="33"/>
    </row>
    <row r="75" spans="1:21" ht="21" thickBot="1" x14ac:dyDescent="0.35">
      <c r="A75" s="76"/>
      <c r="B75" s="69"/>
      <c r="C75" s="67"/>
      <c r="D75" s="67"/>
      <c r="E75" s="67"/>
      <c r="F75" s="67"/>
      <c r="G75" s="67"/>
      <c r="H75" s="67"/>
      <c r="I75" s="60" t="str">
        <f t="shared" si="1"/>
        <v/>
      </c>
      <c r="J75" s="60" t="str">
        <f t="shared" si="2"/>
        <v/>
      </c>
      <c r="K75" s="60" t="str">
        <f t="shared" si="6"/>
        <v/>
      </c>
      <c r="P75" s="33"/>
      <c r="Q75" s="70"/>
      <c r="R75" s="70" t="str">
        <f t="shared" si="3"/>
        <v xml:space="preserve"> </v>
      </c>
      <c r="S75" s="33" t="str">
        <f t="shared" si="4"/>
        <v/>
      </c>
      <c r="T75" s="33" t="str">
        <f t="shared" si="5"/>
        <v/>
      </c>
      <c r="U75" s="33"/>
    </row>
    <row r="76" spans="1:21" ht="21" thickBot="1" x14ac:dyDescent="0.35">
      <c r="A76" s="76"/>
      <c r="B76" s="69"/>
      <c r="C76" s="67"/>
      <c r="D76" s="67"/>
      <c r="E76" s="67"/>
      <c r="F76" s="67"/>
      <c r="G76" s="67"/>
      <c r="H76" s="67"/>
      <c r="I76" s="60" t="str">
        <f t="shared" si="1"/>
        <v/>
      </c>
      <c r="J76" s="60" t="str">
        <f t="shared" si="2"/>
        <v/>
      </c>
      <c r="K76" s="60" t="str">
        <f t="shared" si="6"/>
        <v/>
      </c>
      <c r="P76" s="33"/>
      <c r="Q76" s="70"/>
      <c r="R76" s="70" t="str">
        <f t="shared" si="3"/>
        <v xml:space="preserve"> </v>
      </c>
      <c r="S76" s="33" t="str">
        <f t="shared" si="4"/>
        <v/>
      </c>
      <c r="T76" s="33" t="str">
        <f t="shared" si="5"/>
        <v/>
      </c>
      <c r="U76" s="33"/>
    </row>
    <row r="77" spans="1:21" ht="21" thickBot="1" x14ac:dyDescent="0.35">
      <c r="A77" s="76"/>
      <c r="B77" s="69"/>
      <c r="C77" s="67"/>
      <c r="D77" s="67"/>
      <c r="E77" s="67"/>
      <c r="F77" s="67"/>
      <c r="G77" s="67"/>
      <c r="H77" s="67"/>
      <c r="I77" s="60" t="str">
        <f t="shared" si="1"/>
        <v/>
      </c>
      <c r="J77" s="60" t="str">
        <f t="shared" si="2"/>
        <v/>
      </c>
      <c r="K77" s="60" t="str">
        <f t="shared" si="6"/>
        <v/>
      </c>
      <c r="P77" s="33"/>
      <c r="Q77" s="70"/>
      <c r="R77" s="70" t="str">
        <f t="shared" si="3"/>
        <v xml:space="preserve"> </v>
      </c>
      <c r="S77" s="33" t="str">
        <f t="shared" si="4"/>
        <v/>
      </c>
      <c r="T77" s="33" t="str">
        <f t="shared" si="5"/>
        <v/>
      </c>
      <c r="U77" s="33"/>
    </row>
    <row r="78" spans="1:21" ht="21" thickBot="1" x14ac:dyDescent="0.35">
      <c r="A78" s="76"/>
      <c r="B78" s="69"/>
      <c r="C78" s="67"/>
      <c r="D78" s="67"/>
      <c r="E78" s="67"/>
      <c r="F78" s="67"/>
      <c r="G78" s="67"/>
      <c r="H78" s="67"/>
      <c r="I78" s="60" t="str">
        <f t="shared" ref="I78:I141" si="7">IFERROR(INDEX($Q$14:$Q$145,MATCH(A78,$R$14:$R$145,0)),"")</f>
        <v/>
      </c>
      <c r="J78" s="60" t="str">
        <f t="shared" ref="J78:J141" si="8">IFERROR(INDEX($T$14:$T$145,MATCH(A78,$S$14:$S$145,0)),"")</f>
        <v/>
      </c>
      <c r="K78" s="60" t="str">
        <f t="shared" si="6"/>
        <v/>
      </c>
      <c r="P78" s="33"/>
      <c r="Q78" s="70"/>
      <c r="R78" s="70" t="str">
        <f t="shared" si="3"/>
        <v xml:space="preserve"> </v>
      </c>
      <c r="S78" s="33" t="str">
        <f t="shared" si="4"/>
        <v/>
      </c>
      <c r="T78" s="33" t="str">
        <f t="shared" si="5"/>
        <v/>
      </c>
      <c r="U78" s="33"/>
    </row>
    <row r="79" spans="1:21" ht="21" thickBot="1" x14ac:dyDescent="0.35">
      <c r="A79" s="76"/>
      <c r="B79" s="69"/>
      <c r="C79" s="67"/>
      <c r="D79" s="67"/>
      <c r="E79" s="67"/>
      <c r="F79" s="67"/>
      <c r="G79" s="67"/>
      <c r="H79" s="67"/>
      <c r="I79" s="60" t="str">
        <f t="shared" si="7"/>
        <v/>
      </c>
      <c r="J79" s="60" t="str">
        <f t="shared" si="8"/>
        <v/>
      </c>
      <c r="K79" s="60" t="str">
        <f t="shared" si="6"/>
        <v/>
      </c>
      <c r="P79" s="33"/>
      <c r="Q79" s="70"/>
      <c r="R79" s="70" t="str">
        <f t="shared" si="3"/>
        <v xml:space="preserve"> </v>
      </c>
      <c r="S79" s="33" t="str">
        <f t="shared" si="4"/>
        <v/>
      </c>
      <c r="T79" s="33" t="str">
        <f t="shared" ref="T79:T142" si="9">IF(U79&gt;=1,MAX($Q$14:$Q$145)+U79,"")</f>
        <v/>
      </c>
      <c r="U79" s="33"/>
    </row>
    <row r="80" spans="1:21" ht="21" thickBot="1" x14ac:dyDescent="0.35">
      <c r="A80" s="76"/>
      <c r="B80" s="69"/>
      <c r="C80" s="67"/>
      <c r="D80" s="67"/>
      <c r="E80" s="67"/>
      <c r="F80" s="67"/>
      <c r="G80" s="67"/>
      <c r="H80" s="67"/>
      <c r="I80" s="60" t="str">
        <f t="shared" si="7"/>
        <v/>
      </c>
      <c r="J80" s="60" t="str">
        <f t="shared" si="8"/>
        <v/>
      </c>
      <c r="K80" s="60" t="str">
        <f t="shared" si="6"/>
        <v/>
      </c>
      <c r="P80" s="33"/>
      <c r="Q80" s="70"/>
      <c r="R80" s="70" t="str">
        <f t="shared" ref="R80:R143" si="10">IF(Q80&gt;0,R79+$Q$7," ")</f>
        <v xml:space="preserve"> </v>
      </c>
      <c r="S80" s="33" t="str">
        <f t="shared" ref="S80:S143" si="11">IF(AND(U80&gt;=1,$Q$10=0),S79+$Q$7,IF(AND(U80&gt;=1,$Q$10=1),ROUND((R80+R81)/2,0),""))</f>
        <v/>
      </c>
      <c r="T80" s="33" t="str">
        <f t="shared" si="9"/>
        <v/>
      </c>
      <c r="U80" s="33"/>
    </row>
    <row r="81" spans="1:21" ht="21" thickBot="1" x14ac:dyDescent="0.35">
      <c r="A81" s="76"/>
      <c r="B81" s="69"/>
      <c r="C81" s="67"/>
      <c r="D81" s="67"/>
      <c r="E81" s="67"/>
      <c r="F81" s="67"/>
      <c r="G81" s="67"/>
      <c r="H81" s="67"/>
      <c r="I81" s="60" t="str">
        <f t="shared" si="7"/>
        <v/>
      </c>
      <c r="J81" s="60" t="str">
        <f t="shared" si="8"/>
        <v/>
      </c>
      <c r="K81" s="60" t="str">
        <f t="shared" ref="K81:K144" si="12">IF(MAX(I81,J81)&gt;=1,MAX(I81,J81),"")</f>
        <v/>
      </c>
      <c r="P81" s="33"/>
      <c r="Q81" s="70"/>
      <c r="R81" s="70" t="str">
        <f t="shared" si="10"/>
        <v xml:space="preserve"> </v>
      </c>
      <c r="S81" s="33" t="str">
        <f t="shared" si="11"/>
        <v/>
      </c>
      <c r="T81" s="33" t="str">
        <f t="shared" si="9"/>
        <v/>
      </c>
      <c r="U81" s="33"/>
    </row>
    <row r="82" spans="1:21" ht="21" thickBot="1" x14ac:dyDescent="0.35">
      <c r="A82" s="76"/>
      <c r="B82" s="69"/>
      <c r="C82" s="67"/>
      <c r="D82" s="67"/>
      <c r="E82" s="67"/>
      <c r="F82" s="67"/>
      <c r="G82" s="67"/>
      <c r="H82" s="67"/>
      <c r="I82" s="60" t="str">
        <f t="shared" si="7"/>
        <v/>
      </c>
      <c r="J82" s="60" t="str">
        <f t="shared" si="8"/>
        <v/>
      </c>
      <c r="K82" s="60" t="str">
        <f t="shared" si="12"/>
        <v/>
      </c>
      <c r="P82" s="33"/>
      <c r="Q82" s="70"/>
      <c r="R82" s="70" t="str">
        <f t="shared" si="10"/>
        <v xml:space="preserve"> </v>
      </c>
      <c r="S82" s="33" t="str">
        <f t="shared" si="11"/>
        <v/>
      </c>
      <c r="T82" s="33" t="str">
        <f t="shared" si="9"/>
        <v/>
      </c>
      <c r="U82" s="33"/>
    </row>
    <row r="83" spans="1:21" ht="21" thickBot="1" x14ac:dyDescent="0.35">
      <c r="A83" s="76"/>
      <c r="B83" s="69"/>
      <c r="C83" s="67"/>
      <c r="D83" s="67"/>
      <c r="E83" s="67"/>
      <c r="F83" s="67"/>
      <c r="G83" s="67"/>
      <c r="H83" s="67"/>
      <c r="I83" s="60" t="str">
        <f t="shared" si="7"/>
        <v/>
      </c>
      <c r="J83" s="60" t="str">
        <f t="shared" si="8"/>
        <v/>
      </c>
      <c r="K83" s="60" t="str">
        <f t="shared" si="12"/>
        <v/>
      </c>
      <c r="P83" s="33"/>
      <c r="Q83" s="70"/>
      <c r="R83" s="70" t="str">
        <f t="shared" si="10"/>
        <v xml:space="preserve"> </v>
      </c>
      <c r="S83" s="33" t="str">
        <f t="shared" si="11"/>
        <v/>
      </c>
      <c r="T83" s="33" t="str">
        <f t="shared" si="9"/>
        <v/>
      </c>
      <c r="U83" s="33"/>
    </row>
    <row r="84" spans="1:21" ht="21" thickBot="1" x14ac:dyDescent="0.35">
      <c r="A84" s="76"/>
      <c r="B84" s="69"/>
      <c r="C84" s="67"/>
      <c r="D84" s="67"/>
      <c r="E84" s="67"/>
      <c r="F84" s="67"/>
      <c r="G84" s="67"/>
      <c r="H84" s="67"/>
      <c r="I84" s="60" t="str">
        <f t="shared" si="7"/>
        <v/>
      </c>
      <c r="J84" s="60" t="str">
        <f t="shared" si="8"/>
        <v/>
      </c>
      <c r="K84" s="60" t="str">
        <f t="shared" si="12"/>
        <v/>
      </c>
      <c r="P84" s="33"/>
      <c r="Q84" s="70"/>
      <c r="R84" s="70" t="str">
        <f t="shared" si="10"/>
        <v xml:space="preserve"> </v>
      </c>
      <c r="S84" s="33" t="str">
        <f t="shared" si="11"/>
        <v/>
      </c>
      <c r="T84" s="33" t="str">
        <f t="shared" si="9"/>
        <v/>
      </c>
      <c r="U84" s="33"/>
    </row>
    <row r="85" spans="1:21" ht="21" thickBot="1" x14ac:dyDescent="0.35">
      <c r="A85" s="76"/>
      <c r="B85" s="69"/>
      <c r="C85" s="67"/>
      <c r="D85" s="67"/>
      <c r="E85" s="67"/>
      <c r="F85" s="67"/>
      <c r="G85" s="67"/>
      <c r="H85" s="67"/>
      <c r="I85" s="60" t="str">
        <f t="shared" si="7"/>
        <v/>
      </c>
      <c r="J85" s="60" t="str">
        <f t="shared" si="8"/>
        <v/>
      </c>
      <c r="K85" s="60" t="str">
        <f t="shared" si="12"/>
        <v/>
      </c>
      <c r="P85" s="33"/>
      <c r="Q85" s="70"/>
      <c r="R85" s="70" t="str">
        <f t="shared" si="10"/>
        <v xml:space="preserve"> </v>
      </c>
      <c r="S85" s="33" t="str">
        <f t="shared" si="11"/>
        <v/>
      </c>
      <c r="T85" s="33" t="str">
        <f t="shared" si="9"/>
        <v/>
      </c>
      <c r="U85" s="33"/>
    </row>
    <row r="86" spans="1:21" ht="21" thickBot="1" x14ac:dyDescent="0.35">
      <c r="A86" s="76"/>
      <c r="B86" s="69"/>
      <c r="C86" s="67"/>
      <c r="D86" s="67"/>
      <c r="E86" s="67"/>
      <c r="F86" s="67"/>
      <c r="G86" s="67"/>
      <c r="H86" s="67"/>
      <c r="I86" s="60" t="str">
        <f t="shared" si="7"/>
        <v/>
      </c>
      <c r="J86" s="60" t="str">
        <f t="shared" si="8"/>
        <v/>
      </c>
      <c r="K86" s="60" t="str">
        <f t="shared" si="12"/>
        <v/>
      </c>
      <c r="P86" s="33"/>
      <c r="Q86" s="70"/>
      <c r="R86" s="70" t="str">
        <f t="shared" si="10"/>
        <v xml:space="preserve"> </v>
      </c>
      <c r="S86" s="33" t="str">
        <f t="shared" si="11"/>
        <v/>
      </c>
      <c r="T86" s="33" t="str">
        <f t="shared" si="9"/>
        <v/>
      </c>
      <c r="U86" s="33"/>
    </row>
    <row r="87" spans="1:21" ht="21" thickBot="1" x14ac:dyDescent="0.35">
      <c r="A87" s="76"/>
      <c r="B87" s="69"/>
      <c r="C87" s="67"/>
      <c r="D87" s="67"/>
      <c r="E87" s="67"/>
      <c r="F87" s="67"/>
      <c r="G87" s="67"/>
      <c r="H87" s="67"/>
      <c r="I87" s="60" t="str">
        <f t="shared" si="7"/>
        <v/>
      </c>
      <c r="J87" s="60" t="str">
        <f t="shared" si="8"/>
        <v/>
      </c>
      <c r="K87" s="60" t="str">
        <f t="shared" si="12"/>
        <v/>
      </c>
      <c r="P87" s="33"/>
      <c r="Q87" s="70"/>
      <c r="R87" s="70" t="str">
        <f t="shared" si="10"/>
        <v xml:space="preserve"> </v>
      </c>
      <c r="S87" s="33" t="str">
        <f t="shared" si="11"/>
        <v/>
      </c>
      <c r="T87" s="33" t="str">
        <f t="shared" si="9"/>
        <v/>
      </c>
      <c r="U87" s="33"/>
    </row>
    <row r="88" spans="1:21" ht="21" thickBot="1" x14ac:dyDescent="0.35">
      <c r="A88" s="76"/>
      <c r="B88" s="69"/>
      <c r="C88" s="67"/>
      <c r="D88" s="67"/>
      <c r="E88" s="67"/>
      <c r="F88" s="67"/>
      <c r="G88" s="67"/>
      <c r="H88" s="67"/>
      <c r="I88" s="60" t="str">
        <f t="shared" si="7"/>
        <v/>
      </c>
      <c r="J88" s="60" t="str">
        <f t="shared" si="8"/>
        <v/>
      </c>
      <c r="K88" s="60" t="str">
        <f t="shared" si="12"/>
        <v/>
      </c>
      <c r="P88" s="33"/>
      <c r="Q88" s="70"/>
      <c r="R88" s="70" t="str">
        <f t="shared" si="10"/>
        <v xml:space="preserve"> </v>
      </c>
      <c r="S88" s="33" t="str">
        <f t="shared" si="11"/>
        <v/>
      </c>
      <c r="T88" s="33" t="str">
        <f t="shared" si="9"/>
        <v/>
      </c>
      <c r="U88" s="33"/>
    </row>
    <row r="89" spans="1:21" ht="21" thickBot="1" x14ac:dyDescent="0.35">
      <c r="A89" s="76"/>
      <c r="B89" s="69"/>
      <c r="C89" s="67"/>
      <c r="D89" s="67"/>
      <c r="E89" s="67"/>
      <c r="F89" s="67"/>
      <c r="G89" s="67"/>
      <c r="H89" s="67"/>
      <c r="I89" s="60" t="str">
        <f t="shared" si="7"/>
        <v/>
      </c>
      <c r="J89" s="60" t="str">
        <f t="shared" si="8"/>
        <v/>
      </c>
      <c r="K89" s="60" t="str">
        <f t="shared" si="12"/>
        <v/>
      </c>
      <c r="P89" s="33"/>
      <c r="Q89" s="70"/>
      <c r="R89" s="70" t="str">
        <f t="shared" si="10"/>
        <v xml:space="preserve"> </v>
      </c>
      <c r="S89" s="33" t="str">
        <f t="shared" si="11"/>
        <v/>
      </c>
      <c r="T89" s="33" t="str">
        <f t="shared" si="9"/>
        <v/>
      </c>
      <c r="U89" s="33"/>
    </row>
    <row r="90" spans="1:21" ht="21" thickBot="1" x14ac:dyDescent="0.35">
      <c r="A90" s="76"/>
      <c r="B90" s="69"/>
      <c r="C90" s="67"/>
      <c r="D90" s="67"/>
      <c r="E90" s="67"/>
      <c r="F90" s="67"/>
      <c r="G90" s="67"/>
      <c r="H90" s="67"/>
      <c r="I90" s="60" t="str">
        <f t="shared" si="7"/>
        <v/>
      </c>
      <c r="J90" s="60" t="str">
        <f t="shared" si="8"/>
        <v/>
      </c>
      <c r="K90" s="60" t="str">
        <f t="shared" si="12"/>
        <v/>
      </c>
      <c r="P90" s="33"/>
      <c r="Q90" s="70"/>
      <c r="R90" s="70" t="str">
        <f t="shared" si="10"/>
        <v xml:space="preserve"> </v>
      </c>
      <c r="S90" s="33" t="str">
        <f t="shared" si="11"/>
        <v/>
      </c>
      <c r="T90" s="33" t="str">
        <f t="shared" si="9"/>
        <v/>
      </c>
      <c r="U90" s="33"/>
    </row>
    <row r="91" spans="1:21" ht="21" thickBot="1" x14ac:dyDescent="0.35">
      <c r="A91" s="76"/>
      <c r="B91" s="69"/>
      <c r="C91" s="67"/>
      <c r="D91" s="67"/>
      <c r="E91" s="67"/>
      <c r="F91" s="67"/>
      <c r="G91" s="67"/>
      <c r="H91" s="67"/>
      <c r="I91" s="60" t="str">
        <f t="shared" si="7"/>
        <v/>
      </c>
      <c r="J91" s="60" t="str">
        <f t="shared" si="8"/>
        <v/>
      </c>
      <c r="K91" s="60" t="str">
        <f t="shared" si="12"/>
        <v/>
      </c>
      <c r="P91" s="33"/>
      <c r="Q91" s="70"/>
      <c r="R91" s="70" t="str">
        <f t="shared" si="10"/>
        <v xml:space="preserve"> </v>
      </c>
      <c r="S91" s="33" t="str">
        <f t="shared" si="11"/>
        <v/>
      </c>
      <c r="T91" s="33" t="str">
        <f t="shared" si="9"/>
        <v/>
      </c>
      <c r="U91" s="33"/>
    </row>
    <row r="92" spans="1:21" ht="21" thickBot="1" x14ac:dyDescent="0.35">
      <c r="A92" s="76"/>
      <c r="B92" s="69"/>
      <c r="C92" s="67"/>
      <c r="D92" s="67"/>
      <c r="E92" s="67"/>
      <c r="F92" s="67"/>
      <c r="G92" s="67"/>
      <c r="H92" s="67"/>
      <c r="I92" s="60" t="str">
        <f t="shared" si="7"/>
        <v/>
      </c>
      <c r="J92" s="60" t="str">
        <f t="shared" si="8"/>
        <v/>
      </c>
      <c r="K92" s="60" t="str">
        <f t="shared" si="12"/>
        <v/>
      </c>
      <c r="P92" s="33"/>
      <c r="Q92" s="70"/>
      <c r="R92" s="70" t="str">
        <f t="shared" si="10"/>
        <v xml:space="preserve"> </v>
      </c>
      <c r="S92" s="33" t="str">
        <f t="shared" si="11"/>
        <v/>
      </c>
      <c r="T92" s="33" t="str">
        <f t="shared" si="9"/>
        <v/>
      </c>
      <c r="U92" s="33"/>
    </row>
    <row r="93" spans="1:21" ht="21" thickBot="1" x14ac:dyDescent="0.35">
      <c r="A93" s="76"/>
      <c r="B93" s="69"/>
      <c r="C93" s="67"/>
      <c r="D93" s="67"/>
      <c r="E93" s="67"/>
      <c r="F93" s="67"/>
      <c r="G93" s="67"/>
      <c r="H93" s="67"/>
      <c r="I93" s="60" t="str">
        <f t="shared" si="7"/>
        <v/>
      </c>
      <c r="J93" s="60" t="str">
        <f t="shared" si="8"/>
        <v/>
      </c>
      <c r="K93" s="60" t="str">
        <f t="shared" si="12"/>
        <v/>
      </c>
      <c r="P93" s="33"/>
      <c r="Q93" s="70"/>
      <c r="R93" s="70" t="str">
        <f t="shared" si="10"/>
        <v xml:space="preserve"> </v>
      </c>
      <c r="S93" s="33" t="str">
        <f t="shared" si="11"/>
        <v/>
      </c>
      <c r="T93" s="33" t="str">
        <f t="shared" si="9"/>
        <v/>
      </c>
      <c r="U93" s="33"/>
    </row>
    <row r="94" spans="1:21" ht="21" thickBot="1" x14ac:dyDescent="0.35">
      <c r="A94" s="76"/>
      <c r="B94" s="69"/>
      <c r="C94" s="67"/>
      <c r="D94" s="67"/>
      <c r="E94" s="67"/>
      <c r="F94" s="67"/>
      <c r="G94" s="67"/>
      <c r="H94" s="67"/>
      <c r="I94" s="60" t="str">
        <f t="shared" si="7"/>
        <v/>
      </c>
      <c r="J94" s="60" t="str">
        <f t="shared" si="8"/>
        <v/>
      </c>
      <c r="K94" s="60" t="str">
        <f t="shared" si="12"/>
        <v/>
      </c>
      <c r="P94" s="33"/>
      <c r="Q94" s="70"/>
      <c r="R94" s="70" t="str">
        <f t="shared" si="10"/>
        <v xml:space="preserve"> </v>
      </c>
      <c r="S94" s="33" t="str">
        <f t="shared" si="11"/>
        <v/>
      </c>
      <c r="T94" s="33" t="str">
        <f t="shared" si="9"/>
        <v/>
      </c>
      <c r="U94" s="33"/>
    </row>
    <row r="95" spans="1:21" ht="21" thickBot="1" x14ac:dyDescent="0.35">
      <c r="A95" s="76"/>
      <c r="B95" s="69"/>
      <c r="C95" s="67"/>
      <c r="D95" s="67"/>
      <c r="E95" s="67"/>
      <c r="F95" s="67"/>
      <c r="G95" s="67"/>
      <c r="H95" s="67"/>
      <c r="I95" s="60" t="str">
        <f t="shared" si="7"/>
        <v/>
      </c>
      <c r="J95" s="60" t="str">
        <f t="shared" si="8"/>
        <v/>
      </c>
      <c r="K95" s="60" t="str">
        <f t="shared" si="12"/>
        <v/>
      </c>
      <c r="P95" s="33"/>
      <c r="Q95" s="70"/>
      <c r="R95" s="70" t="str">
        <f t="shared" si="10"/>
        <v xml:space="preserve"> </v>
      </c>
      <c r="S95" s="33" t="str">
        <f t="shared" si="11"/>
        <v/>
      </c>
      <c r="T95" s="33" t="str">
        <f t="shared" si="9"/>
        <v/>
      </c>
      <c r="U95" s="33"/>
    </row>
    <row r="96" spans="1:21" ht="21" thickBot="1" x14ac:dyDescent="0.35">
      <c r="A96" s="76"/>
      <c r="B96" s="69"/>
      <c r="C96" s="67"/>
      <c r="D96" s="67"/>
      <c r="E96" s="67"/>
      <c r="F96" s="67"/>
      <c r="G96" s="67"/>
      <c r="H96" s="67"/>
      <c r="I96" s="60" t="str">
        <f t="shared" si="7"/>
        <v/>
      </c>
      <c r="J96" s="60" t="str">
        <f t="shared" si="8"/>
        <v/>
      </c>
      <c r="K96" s="60" t="str">
        <f t="shared" si="12"/>
        <v/>
      </c>
      <c r="P96" s="33"/>
      <c r="Q96" s="70"/>
      <c r="R96" s="70" t="str">
        <f t="shared" si="10"/>
        <v xml:space="preserve"> </v>
      </c>
      <c r="S96" s="33" t="str">
        <f t="shared" si="11"/>
        <v/>
      </c>
      <c r="T96" s="33" t="str">
        <f t="shared" si="9"/>
        <v/>
      </c>
      <c r="U96" s="33"/>
    </row>
    <row r="97" spans="1:21" ht="21" thickBot="1" x14ac:dyDescent="0.35">
      <c r="A97" s="76"/>
      <c r="B97" s="69"/>
      <c r="C97" s="67"/>
      <c r="D97" s="67"/>
      <c r="E97" s="67"/>
      <c r="F97" s="67"/>
      <c r="G97" s="67"/>
      <c r="H97" s="67"/>
      <c r="I97" s="60" t="str">
        <f t="shared" si="7"/>
        <v/>
      </c>
      <c r="J97" s="60" t="str">
        <f t="shared" si="8"/>
        <v/>
      </c>
      <c r="K97" s="60" t="str">
        <f t="shared" si="12"/>
        <v/>
      </c>
      <c r="P97" s="33"/>
      <c r="Q97" s="70"/>
      <c r="R97" s="70" t="str">
        <f t="shared" si="10"/>
        <v xml:space="preserve"> </v>
      </c>
      <c r="S97" s="33" t="str">
        <f t="shared" si="11"/>
        <v/>
      </c>
      <c r="T97" s="33" t="str">
        <f t="shared" si="9"/>
        <v/>
      </c>
      <c r="U97" s="33"/>
    </row>
    <row r="98" spans="1:21" ht="21" thickBot="1" x14ac:dyDescent="0.35">
      <c r="A98" s="76"/>
      <c r="B98" s="69"/>
      <c r="C98" s="67"/>
      <c r="D98" s="67"/>
      <c r="E98" s="67"/>
      <c r="F98" s="67"/>
      <c r="G98" s="67"/>
      <c r="H98" s="67"/>
      <c r="I98" s="60" t="str">
        <f t="shared" si="7"/>
        <v/>
      </c>
      <c r="J98" s="60" t="str">
        <f t="shared" si="8"/>
        <v/>
      </c>
      <c r="K98" s="60" t="str">
        <f t="shared" si="12"/>
        <v/>
      </c>
      <c r="P98" s="33"/>
      <c r="Q98" s="70"/>
      <c r="R98" s="70" t="str">
        <f t="shared" si="10"/>
        <v xml:space="preserve"> </v>
      </c>
      <c r="S98" s="33" t="str">
        <f t="shared" si="11"/>
        <v/>
      </c>
      <c r="T98" s="33" t="str">
        <f t="shared" si="9"/>
        <v/>
      </c>
      <c r="U98" s="33"/>
    </row>
    <row r="99" spans="1:21" ht="21" thickBot="1" x14ac:dyDescent="0.35">
      <c r="A99" s="76"/>
      <c r="B99" s="69"/>
      <c r="C99" s="67"/>
      <c r="D99" s="67"/>
      <c r="E99" s="67"/>
      <c r="F99" s="67"/>
      <c r="G99" s="67"/>
      <c r="H99" s="67"/>
      <c r="I99" s="60" t="str">
        <f t="shared" si="7"/>
        <v/>
      </c>
      <c r="J99" s="60" t="str">
        <f t="shared" si="8"/>
        <v/>
      </c>
      <c r="K99" s="60" t="str">
        <f t="shared" si="12"/>
        <v/>
      </c>
      <c r="P99" s="33"/>
      <c r="Q99" s="70"/>
      <c r="R99" s="70" t="str">
        <f t="shared" si="10"/>
        <v xml:space="preserve"> </v>
      </c>
      <c r="S99" s="33" t="str">
        <f t="shared" si="11"/>
        <v/>
      </c>
      <c r="T99" s="33" t="str">
        <f t="shared" si="9"/>
        <v/>
      </c>
      <c r="U99" s="33"/>
    </row>
    <row r="100" spans="1:21" ht="21" thickBot="1" x14ac:dyDescent="0.35">
      <c r="A100" s="76"/>
      <c r="B100" s="69"/>
      <c r="C100" s="67"/>
      <c r="D100" s="67"/>
      <c r="E100" s="67"/>
      <c r="F100" s="67"/>
      <c r="G100" s="67"/>
      <c r="H100" s="67"/>
      <c r="I100" s="60" t="str">
        <f t="shared" si="7"/>
        <v/>
      </c>
      <c r="J100" s="60" t="str">
        <f t="shared" si="8"/>
        <v/>
      </c>
      <c r="K100" s="60" t="str">
        <f t="shared" si="12"/>
        <v/>
      </c>
      <c r="P100" s="33"/>
      <c r="Q100" s="70"/>
      <c r="R100" s="70" t="str">
        <f t="shared" si="10"/>
        <v xml:space="preserve"> </v>
      </c>
      <c r="S100" s="33" t="str">
        <f t="shared" si="11"/>
        <v/>
      </c>
      <c r="T100" s="33" t="str">
        <f t="shared" si="9"/>
        <v/>
      </c>
      <c r="U100" s="33"/>
    </row>
    <row r="101" spans="1:21" ht="21" thickBot="1" x14ac:dyDescent="0.35">
      <c r="A101" s="76"/>
      <c r="B101" s="69"/>
      <c r="C101" s="67"/>
      <c r="D101" s="67"/>
      <c r="E101" s="67"/>
      <c r="F101" s="67"/>
      <c r="G101" s="67"/>
      <c r="H101" s="67"/>
      <c r="I101" s="60" t="str">
        <f t="shared" si="7"/>
        <v/>
      </c>
      <c r="J101" s="60" t="str">
        <f t="shared" si="8"/>
        <v/>
      </c>
      <c r="K101" s="60" t="str">
        <f t="shared" si="12"/>
        <v/>
      </c>
      <c r="P101" s="33"/>
      <c r="Q101" s="70"/>
      <c r="R101" s="70" t="str">
        <f t="shared" si="10"/>
        <v xml:space="preserve"> </v>
      </c>
      <c r="S101" s="33" t="str">
        <f t="shared" si="11"/>
        <v/>
      </c>
      <c r="T101" s="33" t="str">
        <f t="shared" si="9"/>
        <v/>
      </c>
      <c r="U101" s="33"/>
    </row>
    <row r="102" spans="1:21" ht="21" thickBot="1" x14ac:dyDescent="0.35">
      <c r="A102" s="76"/>
      <c r="B102" s="69"/>
      <c r="C102" s="67"/>
      <c r="D102" s="67"/>
      <c r="E102" s="67"/>
      <c r="F102" s="67"/>
      <c r="G102" s="67"/>
      <c r="H102" s="67"/>
      <c r="I102" s="60" t="str">
        <f t="shared" si="7"/>
        <v/>
      </c>
      <c r="J102" s="60" t="str">
        <f t="shared" si="8"/>
        <v/>
      </c>
      <c r="K102" s="60" t="str">
        <f t="shared" si="12"/>
        <v/>
      </c>
      <c r="P102" s="33"/>
      <c r="Q102" s="70"/>
      <c r="R102" s="70" t="str">
        <f t="shared" si="10"/>
        <v xml:space="preserve"> </v>
      </c>
      <c r="S102" s="33" t="str">
        <f t="shared" si="11"/>
        <v/>
      </c>
      <c r="T102" s="33" t="str">
        <f t="shared" si="9"/>
        <v/>
      </c>
      <c r="U102" s="33"/>
    </row>
    <row r="103" spans="1:21" ht="21" thickBot="1" x14ac:dyDescent="0.35">
      <c r="A103" s="76"/>
      <c r="B103" s="69"/>
      <c r="C103" s="67"/>
      <c r="D103" s="67"/>
      <c r="E103" s="67"/>
      <c r="F103" s="67"/>
      <c r="G103" s="67"/>
      <c r="H103" s="67"/>
      <c r="I103" s="60" t="str">
        <f t="shared" si="7"/>
        <v/>
      </c>
      <c r="J103" s="60" t="str">
        <f t="shared" si="8"/>
        <v/>
      </c>
      <c r="K103" s="60" t="str">
        <f t="shared" si="12"/>
        <v/>
      </c>
      <c r="P103" s="33"/>
      <c r="Q103" s="70"/>
      <c r="R103" s="70" t="str">
        <f t="shared" si="10"/>
        <v xml:space="preserve"> </v>
      </c>
      <c r="S103" s="33" t="str">
        <f t="shared" si="11"/>
        <v/>
      </c>
      <c r="T103" s="33" t="str">
        <f t="shared" si="9"/>
        <v/>
      </c>
      <c r="U103" s="33"/>
    </row>
    <row r="104" spans="1:21" ht="21" thickBot="1" x14ac:dyDescent="0.35">
      <c r="A104" s="76"/>
      <c r="B104" s="69"/>
      <c r="C104" s="67"/>
      <c r="D104" s="67"/>
      <c r="E104" s="67"/>
      <c r="F104" s="67"/>
      <c r="G104" s="67"/>
      <c r="H104" s="67"/>
      <c r="I104" s="60" t="str">
        <f t="shared" si="7"/>
        <v/>
      </c>
      <c r="J104" s="60" t="str">
        <f t="shared" si="8"/>
        <v/>
      </c>
      <c r="K104" s="60" t="str">
        <f t="shared" si="12"/>
        <v/>
      </c>
      <c r="P104" s="33"/>
      <c r="Q104" s="70"/>
      <c r="R104" s="70" t="str">
        <f t="shared" si="10"/>
        <v xml:space="preserve"> </v>
      </c>
      <c r="S104" s="33" t="str">
        <f t="shared" si="11"/>
        <v/>
      </c>
      <c r="T104" s="33" t="str">
        <f t="shared" si="9"/>
        <v/>
      </c>
      <c r="U104" s="33"/>
    </row>
    <row r="105" spans="1:21" ht="21" thickBot="1" x14ac:dyDescent="0.35">
      <c r="A105" s="76"/>
      <c r="B105" s="69"/>
      <c r="C105" s="67"/>
      <c r="D105" s="67"/>
      <c r="E105" s="67"/>
      <c r="F105" s="67"/>
      <c r="G105" s="67"/>
      <c r="H105" s="67"/>
      <c r="I105" s="60" t="str">
        <f t="shared" si="7"/>
        <v/>
      </c>
      <c r="J105" s="60" t="str">
        <f t="shared" si="8"/>
        <v/>
      </c>
      <c r="K105" s="60" t="str">
        <f t="shared" si="12"/>
        <v/>
      </c>
      <c r="P105" s="33"/>
      <c r="Q105" s="70"/>
      <c r="R105" s="70" t="str">
        <f t="shared" si="10"/>
        <v xml:space="preserve"> </v>
      </c>
      <c r="S105" s="33" t="str">
        <f t="shared" si="11"/>
        <v/>
      </c>
      <c r="T105" s="33" t="str">
        <f t="shared" si="9"/>
        <v/>
      </c>
      <c r="U105" s="33"/>
    </row>
    <row r="106" spans="1:21" ht="21" thickBot="1" x14ac:dyDescent="0.35">
      <c r="A106" s="76"/>
      <c r="B106" s="69"/>
      <c r="C106" s="67"/>
      <c r="D106" s="67"/>
      <c r="E106" s="67"/>
      <c r="F106" s="67"/>
      <c r="G106" s="67"/>
      <c r="H106" s="67"/>
      <c r="I106" s="60" t="str">
        <f t="shared" si="7"/>
        <v/>
      </c>
      <c r="J106" s="60" t="str">
        <f t="shared" si="8"/>
        <v/>
      </c>
      <c r="K106" s="60" t="str">
        <f t="shared" si="12"/>
        <v/>
      </c>
      <c r="P106" s="33"/>
      <c r="Q106" s="70"/>
      <c r="R106" s="70" t="str">
        <f t="shared" si="10"/>
        <v xml:space="preserve"> </v>
      </c>
      <c r="S106" s="33" t="str">
        <f t="shared" si="11"/>
        <v/>
      </c>
      <c r="T106" s="33" t="str">
        <f t="shared" si="9"/>
        <v/>
      </c>
      <c r="U106" s="33"/>
    </row>
    <row r="107" spans="1:21" ht="21" thickBot="1" x14ac:dyDescent="0.35">
      <c r="A107" s="76"/>
      <c r="B107" s="69"/>
      <c r="C107" s="67"/>
      <c r="D107" s="67"/>
      <c r="E107" s="67"/>
      <c r="F107" s="67"/>
      <c r="G107" s="67"/>
      <c r="H107" s="67"/>
      <c r="I107" s="60" t="str">
        <f t="shared" si="7"/>
        <v/>
      </c>
      <c r="J107" s="60" t="str">
        <f t="shared" si="8"/>
        <v/>
      </c>
      <c r="K107" s="60" t="str">
        <f t="shared" si="12"/>
        <v/>
      </c>
      <c r="P107" s="33"/>
      <c r="Q107" s="70"/>
      <c r="R107" s="70" t="str">
        <f t="shared" si="10"/>
        <v xml:space="preserve"> </v>
      </c>
      <c r="S107" s="33" t="str">
        <f t="shared" si="11"/>
        <v/>
      </c>
      <c r="T107" s="33" t="str">
        <f t="shared" si="9"/>
        <v/>
      </c>
      <c r="U107" s="33"/>
    </row>
    <row r="108" spans="1:21" ht="21" thickBot="1" x14ac:dyDescent="0.35">
      <c r="A108" s="76"/>
      <c r="B108" s="69"/>
      <c r="C108" s="67"/>
      <c r="D108" s="67"/>
      <c r="E108" s="67"/>
      <c r="F108" s="67"/>
      <c r="G108" s="67"/>
      <c r="H108" s="67"/>
      <c r="I108" s="60" t="str">
        <f t="shared" si="7"/>
        <v/>
      </c>
      <c r="J108" s="60" t="str">
        <f t="shared" si="8"/>
        <v/>
      </c>
      <c r="K108" s="60" t="str">
        <f t="shared" si="12"/>
        <v/>
      </c>
      <c r="P108" s="33"/>
      <c r="Q108" s="70"/>
      <c r="R108" s="70" t="str">
        <f t="shared" si="10"/>
        <v xml:space="preserve"> </v>
      </c>
      <c r="S108" s="33" t="str">
        <f t="shared" si="11"/>
        <v/>
      </c>
      <c r="T108" s="33" t="str">
        <f t="shared" si="9"/>
        <v/>
      </c>
      <c r="U108" s="33"/>
    </row>
    <row r="109" spans="1:21" ht="21" thickBot="1" x14ac:dyDescent="0.35">
      <c r="A109" s="76"/>
      <c r="B109" s="69"/>
      <c r="C109" s="67"/>
      <c r="D109" s="67"/>
      <c r="E109" s="67"/>
      <c r="F109" s="67"/>
      <c r="G109" s="67"/>
      <c r="H109" s="67"/>
      <c r="I109" s="60" t="str">
        <f t="shared" si="7"/>
        <v/>
      </c>
      <c r="J109" s="60" t="str">
        <f t="shared" si="8"/>
        <v/>
      </c>
      <c r="K109" s="60" t="str">
        <f t="shared" si="12"/>
        <v/>
      </c>
      <c r="P109" s="33"/>
      <c r="Q109" s="70"/>
      <c r="R109" s="70" t="str">
        <f t="shared" si="10"/>
        <v xml:space="preserve"> </v>
      </c>
      <c r="S109" s="33" t="str">
        <f t="shared" si="11"/>
        <v/>
      </c>
      <c r="T109" s="33" t="str">
        <f t="shared" si="9"/>
        <v/>
      </c>
      <c r="U109" s="33"/>
    </row>
    <row r="110" spans="1:21" ht="21" thickBot="1" x14ac:dyDescent="0.35">
      <c r="A110" s="76"/>
      <c r="B110" s="69"/>
      <c r="C110" s="67"/>
      <c r="D110" s="67"/>
      <c r="E110" s="67"/>
      <c r="F110" s="67"/>
      <c r="G110" s="67"/>
      <c r="H110" s="67"/>
      <c r="I110" s="60" t="str">
        <f t="shared" si="7"/>
        <v/>
      </c>
      <c r="J110" s="60" t="str">
        <f t="shared" si="8"/>
        <v/>
      </c>
      <c r="K110" s="60" t="str">
        <f t="shared" si="12"/>
        <v/>
      </c>
      <c r="P110" s="33"/>
      <c r="Q110" s="70"/>
      <c r="R110" s="70" t="str">
        <f t="shared" si="10"/>
        <v xml:space="preserve"> </v>
      </c>
      <c r="S110" s="33" t="str">
        <f t="shared" si="11"/>
        <v/>
      </c>
      <c r="T110" s="33" t="str">
        <f t="shared" si="9"/>
        <v/>
      </c>
      <c r="U110" s="33"/>
    </row>
    <row r="111" spans="1:21" ht="21" thickBot="1" x14ac:dyDescent="0.35">
      <c r="A111" s="76"/>
      <c r="B111" s="69"/>
      <c r="C111" s="67"/>
      <c r="D111" s="67"/>
      <c r="E111" s="67"/>
      <c r="F111" s="67"/>
      <c r="G111" s="67"/>
      <c r="H111" s="67"/>
      <c r="I111" s="60" t="str">
        <f t="shared" si="7"/>
        <v/>
      </c>
      <c r="J111" s="60" t="str">
        <f t="shared" si="8"/>
        <v/>
      </c>
      <c r="K111" s="60" t="str">
        <f t="shared" si="12"/>
        <v/>
      </c>
      <c r="P111" s="33"/>
      <c r="Q111" s="70"/>
      <c r="R111" s="70" t="str">
        <f t="shared" si="10"/>
        <v xml:space="preserve"> </v>
      </c>
      <c r="S111" s="33" t="str">
        <f t="shared" si="11"/>
        <v/>
      </c>
      <c r="T111" s="33" t="str">
        <f t="shared" si="9"/>
        <v/>
      </c>
      <c r="U111" s="33"/>
    </row>
    <row r="112" spans="1:21" ht="21" thickBot="1" x14ac:dyDescent="0.35">
      <c r="A112" s="76"/>
      <c r="B112" s="69"/>
      <c r="C112" s="67"/>
      <c r="D112" s="67"/>
      <c r="E112" s="67"/>
      <c r="F112" s="67"/>
      <c r="G112" s="67"/>
      <c r="H112" s="67"/>
      <c r="I112" s="60" t="str">
        <f t="shared" si="7"/>
        <v/>
      </c>
      <c r="J112" s="60" t="str">
        <f t="shared" si="8"/>
        <v/>
      </c>
      <c r="K112" s="60" t="str">
        <f t="shared" si="12"/>
        <v/>
      </c>
      <c r="P112" s="33"/>
      <c r="Q112" s="70"/>
      <c r="R112" s="70" t="str">
        <f t="shared" si="10"/>
        <v xml:space="preserve"> </v>
      </c>
      <c r="S112" s="33" t="str">
        <f t="shared" si="11"/>
        <v/>
      </c>
      <c r="T112" s="33" t="str">
        <f t="shared" si="9"/>
        <v/>
      </c>
      <c r="U112" s="33"/>
    </row>
    <row r="113" spans="1:21" ht="21" thickBot="1" x14ac:dyDescent="0.35">
      <c r="A113" s="76"/>
      <c r="B113" s="69"/>
      <c r="C113" s="67"/>
      <c r="D113" s="67"/>
      <c r="E113" s="67"/>
      <c r="F113" s="67"/>
      <c r="G113" s="67"/>
      <c r="H113" s="67"/>
      <c r="I113" s="60" t="str">
        <f t="shared" si="7"/>
        <v/>
      </c>
      <c r="J113" s="60" t="str">
        <f t="shared" si="8"/>
        <v/>
      </c>
      <c r="K113" s="60" t="str">
        <f t="shared" si="12"/>
        <v/>
      </c>
      <c r="P113" s="33"/>
      <c r="Q113" s="70"/>
      <c r="R113" s="70" t="str">
        <f t="shared" si="10"/>
        <v xml:space="preserve"> </v>
      </c>
      <c r="S113" s="33" t="str">
        <f t="shared" si="11"/>
        <v/>
      </c>
      <c r="T113" s="33" t="str">
        <f t="shared" si="9"/>
        <v/>
      </c>
      <c r="U113" s="33"/>
    </row>
    <row r="114" spans="1:21" ht="21" thickBot="1" x14ac:dyDescent="0.35">
      <c r="A114" s="76"/>
      <c r="B114" s="69"/>
      <c r="C114" s="67"/>
      <c r="D114" s="67"/>
      <c r="E114" s="67"/>
      <c r="F114" s="67"/>
      <c r="G114" s="67"/>
      <c r="H114" s="67"/>
      <c r="I114" s="60" t="str">
        <f t="shared" si="7"/>
        <v/>
      </c>
      <c r="J114" s="60" t="str">
        <f t="shared" si="8"/>
        <v/>
      </c>
      <c r="K114" s="60" t="str">
        <f t="shared" si="12"/>
        <v/>
      </c>
      <c r="P114" s="33"/>
      <c r="Q114" s="70"/>
      <c r="R114" s="70" t="str">
        <f t="shared" si="10"/>
        <v xml:space="preserve"> </v>
      </c>
      <c r="S114" s="33" t="str">
        <f t="shared" si="11"/>
        <v/>
      </c>
      <c r="T114" s="33" t="str">
        <f t="shared" si="9"/>
        <v/>
      </c>
      <c r="U114" s="33"/>
    </row>
    <row r="115" spans="1:21" ht="21" thickBot="1" x14ac:dyDescent="0.35">
      <c r="A115" s="76"/>
      <c r="B115" s="69"/>
      <c r="C115" s="67"/>
      <c r="D115" s="67"/>
      <c r="E115" s="67"/>
      <c r="F115" s="67"/>
      <c r="G115" s="67"/>
      <c r="H115" s="67"/>
      <c r="I115" s="60" t="str">
        <f t="shared" si="7"/>
        <v/>
      </c>
      <c r="J115" s="60" t="str">
        <f t="shared" si="8"/>
        <v/>
      </c>
      <c r="K115" s="60" t="str">
        <f t="shared" si="12"/>
        <v/>
      </c>
      <c r="P115" s="33"/>
      <c r="Q115" s="70"/>
      <c r="R115" s="70" t="str">
        <f t="shared" si="10"/>
        <v xml:space="preserve"> </v>
      </c>
      <c r="S115" s="33" t="str">
        <f t="shared" si="11"/>
        <v/>
      </c>
      <c r="T115" s="33" t="str">
        <f t="shared" si="9"/>
        <v/>
      </c>
      <c r="U115" s="33"/>
    </row>
    <row r="116" spans="1:21" ht="21" thickBot="1" x14ac:dyDescent="0.35">
      <c r="A116" s="76"/>
      <c r="B116" s="69"/>
      <c r="C116" s="67"/>
      <c r="D116" s="67"/>
      <c r="E116" s="67"/>
      <c r="F116" s="67"/>
      <c r="G116" s="67"/>
      <c r="H116" s="67"/>
      <c r="I116" s="60" t="str">
        <f t="shared" si="7"/>
        <v/>
      </c>
      <c r="J116" s="60" t="str">
        <f t="shared" si="8"/>
        <v/>
      </c>
      <c r="K116" s="60" t="str">
        <f t="shared" si="12"/>
        <v/>
      </c>
      <c r="P116" s="33"/>
      <c r="Q116" s="70"/>
      <c r="R116" s="70" t="str">
        <f t="shared" si="10"/>
        <v xml:space="preserve"> </v>
      </c>
      <c r="S116" s="33" t="str">
        <f t="shared" si="11"/>
        <v/>
      </c>
      <c r="T116" s="33" t="str">
        <f t="shared" si="9"/>
        <v/>
      </c>
      <c r="U116" s="33"/>
    </row>
    <row r="117" spans="1:21" ht="21" thickBot="1" x14ac:dyDescent="0.35">
      <c r="A117" s="76"/>
      <c r="B117" s="69"/>
      <c r="C117" s="67"/>
      <c r="D117" s="67"/>
      <c r="E117" s="67"/>
      <c r="F117" s="67"/>
      <c r="G117" s="67"/>
      <c r="H117" s="67"/>
      <c r="I117" s="60" t="str">
        <f t="shared" si="7"/>
        <v/>
      </c>
      <c r="J117" s="60" t="str">
        <f t="shared" si="8"/>
        <v/>
      </c>
      <c r="K117" s="60" t="str">
        <f t="shared" si="12"/>
        <v/>
      </c>
      <c r="P117" s="33"/>
      <c r="Q117" s="70"/>
      <c r="R117" s="70" t="str">
        <f t="shared" si="10"/>
        <v xml:space="preserve"> </v>
      </c>
      <c r="S117" s="33" t="str">
        <f t="shared" si="11"/>
        <v/>
      </c>
      <c r="T117" s="33" t="str">
        <f t="shared" si="9"/>
        <v/>
      </c>
      <c r="U117" s="33"/>
    </row>
    <row r="118" spans="1:21" ht="21" thickBot="1" x14ac:dyDescent="0.35">
      <c r="A118" s="76"/>
      <c r="B118" s="69"/>
      <c r="C118" s="67"/>
      <c r="D118" s="67"/>
      <c r="E118" s="67"/>
      <c r="F118" s="67"/>
      <c r="G118" s="67"/>
      <c r="H118" s="67"/>
      <c r="I118" s="60" t="str">
        <f t="shared" si="7"/>
        <v/>
      </c>
      <c r="J118" s="60" t="str">
        <f t="shared" si="8"/>
        <v/>
      </c>
      <c r="K118" s="60" t="str">
        <f t="shared" si="12"/>
        <v/>
      </c>
      <c r="P118" s="33"/>
      <c r="Q118" s="70"/>
      <c r="R118" s="70" t="str">
        <f t="shared" si="10"/>
        <v xml:space="preserve"> </v>
      </c>
      <c r="S118" s="33" t="str">
        <f t="shared" si="11"/>
        <v/>
      </c>
      <c r="T118" s="33" t="str">
        <f t="shared" si="9"/>
        <v/>
      </c>
      <c r="U118" s="33"/>
    </row>
    <row r="119" spans="1:21" ht="21" thickBot="1" x14ac:dyDescent="0.35">
      <c r="A119" s="76"/>
      <c r="B119" s="69"/>
      <c r="C119" s="67"/>
      <c r="D119" s="67"/>
      <c r="E119" s="67"/>
      <c r="F119" s="67"/>
      <c r="G119" s="67"/>
      <c r="H119" s="67"/>
      <c r="I119" s="60" t="str">
        <f t="shared" si="7"/>
        <v/>
      </c>
      <c r="J119" s="60" t="str">
        <f t="shared" si="8"/>
        <v/>
      </c>
      <c r="K119" s="60" t="str">
        <f t="shared" si="12"/>
        <v/>
      </c>
      <c r="P119" s="33"/>
      <c r="Q119" s="70"/>
      <c r="R119" s="70" t="str">
        <f t="shared" si="10"/>
        <v xml:space="preserve"> </v>
      </c>
      <c r="S119" s="33" t="str">
        <f t="shared" si="11"/>
        <v/>
      </c>
      <c r="T119" s="33" t="str">
        <f t="shared" si="9"/>
        <v/>
      </c>
      <c r="U119" s="33"/>
    </row>
    <row r="120" spans="1:21" ht="21" thickBot="1" x14ac:dyDescent="0.35">
      <c r="A120" s="76"/>
      <c r="B120" s="69"/>
      <c r="C120" s="67"/>
      <c r="D120" s="67"/>
      <c r="E120" s="67"/>
      <c r="F120" s="67"/>
      <c r="G120" s="67"/>
      <c r="H120" s="67"/>
      <c r="I120" s="60" t="str">
        <f t="shared" si="7"/>
        <v/>
      </c>
      <c r="J120" s="60" t="str">
        <f t="shared" si="8"/>
        <v/>
      </c>
      <c r="K120" s="60" t="str">
        <f t="shared" si="12"/>
        <v/>
      </c>
      <c r="P120" s="33"/>
      <c r="Q120" s="70"/>
      <c r="R120" s="70" t="str">
        <f t="shared" si="10"/>
        <v xml:space="preserve"> </v>
      </c>
      <c r="S120" s="33" t="str">
        <f t="shared" si="11"/>
        <v/>
      </c>
      <c r="T120" s="33" t="str">
        <f t="shared" si="9"/>
        <v/>
      </c>
      <c r="U120" s="33"/>
    </row>
    <row r="121" spans="1:21" ht="21" thickBot="1" x14ac:dyDescent="0.35">
      <c r="A121" s="76"/>
      <c r="B121" s="69"/>
      <c r="C121" s="67"/>
      <c r="D121" s="67"/>
      <c r="E121" s="67"/>
      <c r="F121" s="67"/>
      <c r="G121" s="67"/>
      <c r="H121" s="67"/>
      <c r="I121" s="60" t="str">
        <f t="shared" si="7"/>
        <v/>
      </c>
      <c r="J121" s="60" t="str">
        <f t="shared" si="8"/>
        <v/>
      </c>
      <c r="K121" s="60" t="str">
        <f t="shared" si="12"/>
        <v/>
      </c>
      <c r="P121" s="33"/>
      <c r="Q121" s="70"/>
      <c r="R121" s="70" t="str">
        <f t="shared" si="10"/>
        <v xml:space="preserve"> </v>
      </c>
      <c r="S121" s="33" t="str">
        <f t="shared" si="11"/>
        <v/>
      </c>
      <c r="T121" s="33" t="str">
        <f t="shared" si="9"/>
        <v/>
      </c>
      <c r="U121" s="33"/>
    </row>
    <row r="122" spans="1:21" ht="21" thickBot="1" x14ac:dyDescent="0.35">
      <c r="A122" s="76"/>
      <c r="B122" s="69"/>
      <c r="C122" s="67"/>
      <c r="D122" s="67"/>
      <c r="E122" s="67"/>
      <c r="F122" s="67"/>
      <c r="G122" s="67"/>
      <c r="H122" s="67"/>
      <c r="I122" s="60" t="str">
        <f t="shared" si="7"/>
        <v/>
      </c>
      <c r="J122" s="60" t="str">
        <f t="shared" si="8"/>
        <v/>
      </c>
      <c r="K122" s="60" t="str">
        <f t="shared" si="12"/>
        <v/>
      </c>
      <c r="P122" s="33"/>
      <c r="Q122" s="70"/>
      <c r="R122" s="70" t="str">
        <f t="shared" si="10"/>
        <v xml:space="preserve"> </v>
      </c>
      <c r="S122" s="33" t="str">
        <f t="shared" si="11"/>
        <v/>
      </c>
      <c r="T122" s="33" t="str">
        <f t="shared" si="9"/>
        <v/>
      </c>
      <c r="U122" s="33"/>
    </row>
    <row r="123" spans="1:21" ht="21" thickBot="1" x14ac:dyDescent="0.35">
      <c r="A123" s="76"/>
      <c r="B123" s="69"/>
      <c r="C123" s="67"/>
      <c r="D123" s="67"/>
      <c r="E123" s="67"/>
      <c r="F123" s="67"/>
      <c r="G123" s="67"/>
      <c r="H123" s="67"/>
      <c r="I123" s="60" t="str">
        <f t="shared" si="7"/>
        <v/>
      </c>
      <c r="J123" s="60" t="str">
        <f t="shared" si="8"/>
        <v/>
      </c>
      <c r="K123" s="60" t="str">
        <f t="shared" si="12"/>
        <v/>
      </c>
      <c r="P123" s="33"/>
      <c r="Q123" s="70"/>
      <c r="R123" s="70" t="str">
        <f t="shared" si="10"/>
        <v xml:space="preserve"> </v>
      </c>
      <c r="S123" s="33" t="str">
        <f t="shared" si="11"/>
        <v/>
      </c>
      <c r="T123" s="33" t="str">
        <f t="shared" si="9"/>
        <v/>
      </c>
      <c r="U123" s="33"/>
    </row>
    <row r="124" spans="1:21" ht="21" thickBot="1" x14ac:dyDescent="0.35">
      <c r="A124" s="76"/>
      <c r="B124" s="69"/>
      <c r="C124" s="67"/>
      <c r="D124" s="67"/>
      <c r="E124" s="67"/>
      <c r="F124" s="67"/>
      <c r="G124" s="67"/>
      <c r="H124" s="67"/>
      <c r="I124" s="60" t="str">
        <f t="shared" si="7"/>
        <v/>
      </c>
      <c r="J124" s="60" t="str">
        <f t="shared" si="8"/>
        <v/>
      </c>
      <c r="K124" s="60" t="str">
        <f t="shared" si="12"/>
        <v/>
      </c>
      <c r="P124" s="33"/>
      <c r="Q124" s="70"/>
      <c r="R124" s="70" t="str">
        <f t="shared" si="10"/>
        <v xml:space="preserve"> </v>
      </c>
      <c r="S124" s="33" t="str">
        <f t="shared" si="11"/>
        <v/>
      </c>
      <c r="T124" s="33" t="str">
        <f t="shared" si="9"/>
        <v/>
      </c>
      <c r="U124" s="33"/>
    </row>
    <row r="125" spans="1:21" ht="21" thickBot="1" x14ac:dyDescent="0.35">
      <c r="A125" s="76"/>
      <c r="B125" s="69"/>
      <c r="C125" s="67"/>
      <c r="D125" s="67"/>
      <c r="E125" s="67"/>
      <c r="F125" s="67"/>
      <c r="G125" s="67"/>
      <c r="H125" s="67"/>
      <c r="I125" s="60" t="str">
        <f t="shared" si="7"/>
        <v/>
      </c>
      <c r="J125" s="60" t="str">
        <f t="shared" si="8"/>
        <v/>
      </c>
      <c r="K125" s="60" t="str">
        <f t="shared" si="12"/>
        <v/>
      </c>
      <c r="P125" s="33"/>
      <c r="Q125" s="70"/>
      <c r="R125" s="70" t="str">
        <f t="shared" si="10"/>
        <v xml:space="preserve"> </v>
      </c>
      <c r="S125" s="33" t="str">
        <f t="shared" si="11"/>
        <v/>
      </c>
      <c r="T125" s="33" t="str">
        <f t="shared" si="9"/>
        <v/>
      </c>
      <c r="U125" s="33"/>
    </row>
    <row r="126" spans="1:21" ht="21" thickBot="1" x14ac:dyDescent="0.35">
      <c r="A126" s="76"/>
      <c r="B126" s="69"/>
      <c r="C126" s="67"/>
      <c r="D126" s="67"/>
      <c r="E126" s="67"/>
      <c r="F126" s="67"/>
      <c r="G126" s="67"/>
      <c r="H126" s="67"/>
      <c r="I126" s="60" t="str">
        <f t="shared" si="7"/>
        <v/>
      </c>
      <c r="J126" s="60" t="str">
        <f t="shared" si="8"/>
        <v/>
      </c>
      <c r="K126" s="60" t="str">
        <f t="shared" si="12"/>
        <v/>
      </c>
      <c r="P126" s="33"/>
      <c r="Q126" s="70"/>
      <c r="R126" s="70" t="str">
        <f t="shared" si="10"/>
        <v xml:space="preserve"> </v>
      </c>
      <c r="S126" s="33" t="str">
        <f t="shared" si="11"/>
        <v/>
      </c>
      <c r="T126" s="33" t="str">
        <f t="shared" si="9"/>
        <v/>
      </c>
      <c r="U126" s="33"/>
    </row>
    <row r="127" spans="1:21" ht="21" thickBot="1" x14ac:dyDescent="0.35">
      <c r="A127" s="76"/>
      <c r="B127" s="69"/>
      <c r="C127" s="67"/>
      <c r="D127" s="67"/>
      <c r="E127" s="67"/>
      <c r="F127" s="67"/>
      <c r="G127" s="67"/>
      <c r="H127" s="67"/>
      <c r="I127" s="60" t="str">
        <f t="shared" si="7"/>
        <v/>
      </c>
      <c r="J127" s="60" t="str">
        <f t="shared" si="8"/>
        <v/>
      </c>
      <c r="K127" s="60" t="str">
        <f t="shared" si="12"/>
        <v/>
      </c>
      <c r="P127" s="33"/>
      <c r="Q127" s="70"/>
      <c r="R127" s="70" t="str">
        <f t="shared" si="10"/>
        <v xml:space="preserve"> </v>
      </c>
      <c r="S127" s="33" t="str">
        <f t="shared" si="11"/>
        <v/>
      </c>
      <c r="T127" s="33" t="str">
        <f t="shared" si="9"/>
        <v/>
      </c>
      <c r="U127" s="33"/>
    </row>
    <row r="128" spans="1:21" ht="21" thickBot="1" x14ac:dyDescent="0.35">
      <c r="A128" s="76"/>
      <c r="B128" s="69"/>
      <c r="C128" s="67"/>
      <c r="D128" s="67"/>
      <c r="E128" s="67"/>
      <c r="F128" s="67"/>
      <c r="G128" s="67"/>
      <c r="H128" s="67"/>
      <c r="I128" s="60" t="str">
        <f t="shared" si="7"/>
        <v/>
      </c>
      <c r="J128" s="60" t="str">
        <f t="shared" si="8"/>
        <v/>
      </c>
      <c r="K128" s="60" t="str">
        <f t="shared" si="12"/>
        <v/>
      </c>
      <c r="P128" s="33"/>
      <c r="Q128" s="70"/>
      <c r="R128" s="70" t="str">
        <f t="shared" si="10"/>
        <v xml:space="preserve"> </v>
      </c>
      <c r="S128" s="33" t="str">
        <f t="shared" si="11"/>
        <v/>
      </c>
      <c r="T128" s="33" t="str">
        <f t="shared" si="9"/>
        <v/>
      </c>
      <c r="U128" s="33"/>
    </row>
    <row r="129" spans="1:21" ht="21" thickBot="1" x14ac:dyDescent="0.35">
      <c r="A129" s="76"/>
      <c r="B129" s="69"/>
      <c r="C129" s="67"/>
      <c r="D129" s="67"/>
      <c r="E129" s="67"/>
      <c r="F129" s="67"/>
      <c r="G129" s="67"/>
      <c r="H129" s="67"/>
      <c r="I129" s="60" t="str">
        <f t="shared" si="7"/>
        <v/>
      </c>
      <c r="J129" s="60" t="str">
        <f t="shared" si="8"/>
        <v/>
      </c>
      <c r="K129" s="60" t="str">
        <f t="shared" si="12"/>
        <v/>
      </c>
      <c r="P129" s="33"/>
      <c r="Q129" s="70"/>
      <c r="R129" s="70" t="str">
        <f t="shared" si="10"/>
        <v xml:space="preserve"> </v>
      </c>
      <c r="S129" s="33" t="str">
        <f t="shared" si="11"/>
        <v/>
      </c>
      <c r="T129" s="33" t="str">
        <f t="shared" si="9"/>
        <v/>
      </c>
      <c r="U129" s="33"/>
    </row>
    <row r="130" spans="1:21" ht="21" thickBot="1" x14ac:dyDescent="0.35">
      <c r="A130" s="76"/>
      <c r="B130" s="69"/>
      <c r="C130" s="67"/>
      <c r="D130" s="67"/>
      <c r="E130" s="67"/>
      <c r="F130" s="67"/>
      <c r="G130" s="67"/>
      <c r="H130" s="67"/>
      <c r="I130" s="60" t="str">
        <f t="shared" si="7"/>
        <v/>
      </c>
      <c r="J130" s="60" t="str">
        <f t="shared" si="8"/>
        <v/>
      </c>
      <c r="K130" s="60" t="str">
        <f t="shared" si="12"/>
        <v/>
      </c>
      <c r="P130" s="33"/>
      <c r="Q130" s="70"/>
      <c r="R130" s="70" t="str">
        <f t="shared" si="10"/>
        <v xml:space="preserve"> </v>
      </c>
      <c r="S130" s="33" t="str">
        <f t="shared" si="11"/>
        <v/>
      </c>
      <c r="T130" s="33" t="str">
        <f t="shared" si="9"/>
        <v/>
      </c>
      <c r="U130" s="33"/>
    </row>
    <row r="131" spans="1:21" ht="21" thickBot="1" x14ac:dyDescent="0.35">
      <c r="A131" s="76"/>
      <c r="B131" s="69"/>
      <c r="C131" s="67"/>
      <c r="D131" s="67"/>
      <c r="E131" s="67"/>
      <c r="F131" s="67"/>
      <c r="G131" s="67"/>
      <c r="H131" s="67"/>
      <c r="I131" s="60" t="str">
        <f t="shared" si="7"/>
        <v/>
      </c>
      <c r="J131" s="60" t="str">
        <f t="shared" si="8"/>
        <v/>
      </c>
      <c r="K131" s="60" t="str">
        <f t="shared" si="12"/>
        <v/>
      </c>
      <c r="P131" s="33"/>
      <c r="Q131" s="70"/>
      <c r="R131" s="70" t="str">
        <f t="shared" si="10"/>
        <v xml:space="preserve"> </v>
      </c>
      <c r="S131" s="33" t="str">
        <f t="shared" si="11"/>
        <v/>
      </c>
      <c r="T131" s="33" t="str">
        <f t="shared" si="9"/>
        <v/>
      </c>
      <c r="U131" s="33"/>
    </row>
    <row r="132" spans="1:21" ht="21" thickBot="1" x14ac:dyDescent="0.35">
      <c r="A132" s="76"/>
      <c r="B132" s="69"/>
      <c r="C132" s="67"/>
      <c r="D132" s="67"/>
      <c r="E132" s="67"/>
      <c r="F132" s="67"/>
      <c r="G132" s="67"/>
      <c r="H132" s="67"/>
      <c r="I132" s="60" t="str">
        <f t="shared" si="7"/>
        <v/>
      </c>
      <c r="J132" s="60" t="str">
        <f t="shared" si="8"/>
        <v/>
      </c>
      <c r="K132" s="60" t="str">
        <f t="shared" si="12"/>
        <v/>
      </c>
      <c r="P132" s="33"/>
      <c r="Q132" s="70"/>
      <c r="R132" s="70" t="str">
        <f t="shared" si="10"/>
        <v xml:space="preserve"> </v>
      </c>
      <c r="S132" s="33" t="str">
        <f t="shared" si="11"/>
        <v/>
      </c>
      <c r="T132" s="33" t="str">
        <f t="shared" si="9"/>
        <v/>
      </c>
      <c r="U132" s="33"/>
    </row>
    <row r="133" spans="1:21" ht="21" thickBot="1" x14ac:dyDescent="0.35">
      <c r="A133" s="76"/>
      <c r="B133" s="69"/>
      <c r="C133" s="67"/>
      <c r="D133" s="67"/>
      <c r="E133" s="67"/>
      <c r="F133" s="67"/>
      <c r="G133" s="67"/>
      <c r="H133" s="67"/>
      <c r="I133" s="60" t="str">
        <f t="shared" si="7"/>
        <v/>
      </c>
      <c r="J133" s="60" t="str">
        <f t="shared" si="8"/>
        <v/>
      </c>
      <c r="K133" s="60" t="str">
        <f t="shared" si="12"/>
        <v/>
      </c>
      <c r="P133" s="33"/>
      <c r="Q133" s="70"/>
      <c r="R133" s="70" t="str">
        <f t="shared" si="10"/>
        <v xml:space="preserve"> </v>
      </c>
      <c r="S133" s="33" t="str">
        <f t="shared" si="11"/>
        <v/>
      </c>
      <c r="T133" s="33" t="str">
        <f t="shared" si="9"/>
        <v/>
      </c>
      <c r="U133" s="33"/>
    </row>
    <row r="134" spans="1:21" ht="21" thickBot="1" x14ac:dyDescent="0.35">
      <c r="A134" s="76"/>
      <c r="B134" s="69"/>
      <c r="C134" s="67"/>
      <c r="D134" s="67"/>
      <c r="E134" s="67"/>
      <c r="F134" s="67"/>
      <c r="G134" s="67"/>
      <c r="H134" s="67"/>
      <c r="I134" s="60" t="str">
        <f t="shared" si="7"/>
        <v/>
      </c>
      <c r="J134" s="60" t="str">
        <f t="shared" si="8"/>
        <v/>
      </c>
      <c r="K134" s="60" t="str">
        <f t="shared" si="12"/>
        <v/>
      </c>
      <c r="P134" s="33"/>
      <c r="Q134" s="70"/>
      <c r="R134" s="70" t="str">
        <f t="shared" si="10"/>
        <v xml:space="preserve"> </v>
      </c>
      <c r="S134" s="33" t="str">
        <f t="shared" si="11"/>
        <v/>
      </c>
      <c r="T134" s="33" t="str">
        <f t="shared" si="9"/>
        <v/>
      </c>
      <c r="U134" s="33"/>
    </row>
    <row r="135" spans="1:21" ht="21" thickBot="1" x14ac:dyDescent="0.35">
      <c r="A135" s="76"/>
      <c r="B135" s="69"/>
      <c r="C135" s="67"/>
      <c r="D135" s="67"/>
      <c r="E135" s="67"/>
      <c r="F135" s="67"/>
      <c r="G135" s="67"/>
      <c r="H135" s="67"/>
      <c r="I135" s="60" t="str">
        <f t="shared" si="7"/>
        <v/>
      </c>
      <c r="J135" s="60" t="str">
        <f t="shared" si="8"/>
        <v/>
      </c>
      <c r="K135" s="60" t="str">
        <f t="shared" si="12"/>
        <v/>
      </c>
      <c r="P135" s="33"/>
      <c r="Q135" s="70"/>
      <c r="R135" s="70" t="str">
        <f t="shared" si="10"/>
        <v xml:space="preserve"> </v>
      </c>
      <c r="S135" s="33" t="str">
        <f t="shared" si="11"/>
        <v/>
      </c>
      <c r="T135" s="33" t="str">
        <f t="shared" si="9"/>
        <v/>
      </c>
      <c r="U135" s="33"/>
    </row>
    <row r="136" spans="1:21" ht="21" thickBot="1" x14ac:dyDescent="0.35">
      <c r="A136" s="76"/>
      <c r="B136" s="69"/>
      <c r="C136" s="67"/>
      <c r="D136" s="67"/>
      <c r="E136" s="67"/>
      <c r="F136" s="67"/>
      <c r="G136" s="67"/>
      <c r="H136" s="67"/>
      <c r="I136" s="60" t="str">
        <f t="shared" si="7"/>
        <v/>
      </c>
      <c r="J136" s="60" t="str">
        <f t="shared" si="8"/>
        <v/>
      </c>
      <c r="K136" s="60" t="str">
        <f t="shared" si="12"/>
        <v/>
      </c>
      <c r="P136" s="33"/>
      <c r="Q136" s="70"/>
      <c r="R136" s="70" t="str">
        <f t="shared" si="10"/>
        <v xml:space="preserve"> </v>
      </c>
      <c r="S136" s="33" t="str">
        <f t="shared" si="11"/>
        <v/>
      </c>
      <c r="T136" s="33" t="str">
        <f t="shared" si="9"/>
        <v/>
      </c>
      <c r="U136" s="33"/>
    </row>
    <row r="137" spans="1:21" ht="21" thickBot="1" x14ac:dyDescent="0.35">
      <c r="A137" s="76"/>
      <c r="B137" s="69"/>
      <c r="C137" s="67"/>
      <c r="D137" s="67"/>
      <c r="E137" s="67"/>
      <c r="F137" s="67"/>
      <c r="G137" s="67"/>
      <c r="H137" s="67"/>
      <c r="I137" s="60" t="str">
        <f t="shared" si="7"/>
        <v/>
      </c>
      <c r="J137" s="60" t="str">
        <f t="shared" si="8"/>
        <v/>
      </c>
      <c r="K137" s="60" t="str">
        <f t="shared" si="12"/>
        <v/>
      </c>
      <c r="P137" s="33"/>
      <c r="Q137" s="70"/>
      <c r="R137" s="70" t="str">
        <f t="shared" si="10"/>
        <v xml:space="preserve"> </v>
      </c>
      <c r="S137" s="33" t="str">
        <f t="shared" si="11"/>
        <v/>
      </c>
      <c r="T137" s="33" t="str">
        <f t="shared" si="9"/>
        <v/>
      </c>
      <c r="U137" s="33"/>
    </row>
    <row r="138" spans="1:21" ht="21" thickBot="1" x14ac:dyDescent="0.35">
      <c r="A138" s="76"/>
      <c r="B138" s="69"/>
      <c r="C138" s="67"/>
      <c r="D138" s="67"/>
      <c r="E138" s="67"/>
      <c r="F138" s="67"/>
      <c r="G138" s="67"/>
      <c r="H138" s="67"/>
      <c r="I138" s="60" t="str">
        <f t="shared" si="7"/>
        <v/>
      </c>
      <c r="J138" s="60" t="str">
        <f t="shared" si="8"/>
        <v/>
      </c>
      <c r="K138" s="60" t="str">
        <f t="shared" si="12"/>
        <v/>
      </c>
      <c r="P138" s="33"/>
      <c r="Q138" s="70"/>
      <c r="R138" s="70" t="str">
        <f t="shared" si="10"/>
        <v xml:space="preserve"> </v>
      </c>
      <c r="S138" s="33" t="str">
        <f t="shared" si="11"/>
        <v/>
      </c>
      <c r="T138" s="33" t="str">
        <f t="shared" si="9"/>
        <v/>
      </c>
      <c r="U138" s="33"/>
    </row>
    <row r="139" spans="1:21" ht="21" thickBot="1" x14ac:dyDescent="0.35">
      <c r="A139" s="76"/>
      <c r="B139" s="69"/>
      <c r="C139" s="67"/>
      <c r="D139" s="67"/>
      <c r="E139" s="67"/>
      <c r="F139" s="67"/>
      <c r="G139" s="67"/>
      <c r="H139" s="67"/>
      <c r="I139" s="60" t="str">
        <f t="shared" si="7"/>
        <v/>
      </c>
      <c r="J139" s="60" t="str">
        <f t="shared" si="8"/>
        <v/>
      </c>
      <c r="K139" s="60" t="str">
        <f t="shared" si="12"/>
        <v/>
      </c>
      <c r="P139" s="33"/>
      <c r="Q139" s="70"/>
      <c r="R139" s="70" t="str">
        <f t="shared" si="10"/>
        <v xml:space="preserve"> </v>
      </c>
      <c r="S139" s="33" t="str">
        <f t="shared" si="11"/>
        <v/>
      </c>
      <c r="T139" s="33" t="str">
        <f t="shared" si="9"/>
        <v/>
      </c>
      <c r="U139" s="33"/>
    </row>
    <row r="140" spans="1:21" ht="21" thickBot="1" x14ac:dyDescent="0.35">
      <c r="A140" s="76"/>
      <c r="B140" s="69"/>
      <c r="C140" s="67"/>
      <c r="D140" s="67"/>
      <c r="E140" s="67"/>
      <c r="F140" s="67"/>
      <c r="G140" s="67"/>
      <c r="H140" s="67"/>
      <c r="I140" s="60" t="str">
        <f t="shared" si="7"/>
        <v/>
      </c>
      <c r="J140" s="60" t="str">
        <f t="shared" si="8"/>
        <v/>
      </c>
      <c r="K140" s="60" t="str">
        <f t="shared" si="12"/>
        <v/>
      </c>
      <c r="P140" s="33"/>
      <c r="Q140" s="70"/>
      <c r="R140" s="70" t="str">
        <f t="shared" si="10"/>
        <v xml:space="preserve"> </v>
      </c>
      <c r="S140" s="33" t="str">
        <f t="shared" si="11"/>
        <v/>
      </c>
      <c r="T140" s="33" t="str">
        <f t="shared" si="9"/>
        <v/>
      </c>
      <c r="U140" s="33"/>
    </row>
    <row r="141" spans="1:21" ht="21" thickBot="1" x14ac:dyDescent="0.35">
      <c r="A141" s="76"/>
      <c r="B141" s="69"/>
      <c r="C141" s="67"/>
      <c r="D141" s="67"/>
      <c r="E141" s="67"/>
      <c r="F141" s="67"/>
      <c r="G141" s="67"/>
      <c r="H141" s="67"/>
      <c r="I141" s="60" t="str">
        <f t="shared" si="7"/>
        <v/>
      </c>
      <c r="J141" s="60" t="str">
        <f t="shared" si="8"/>
        <v/>
      </c>
      <c r="K141" s="60" t="str">
        <f t="shared" si="12"/>
        <v/>
      </c>
      <c r="P141" s="33"/>
      <c r="Q141" s="70"/>
      <c r="R141" s="70" t="str">
        <f t="shared" si="10"/>
        <v xml:space="preserve"> </v>
      </c>
      <c r="S141" s="33" t="str">
        <f t="shared" si="11"/>
        <v/>
      </c>
      <c r="T141" s="33" t="str">
        <f t="shared" si="9"/>
        <v/>
      </c>
      <c r="U141" s="33"/>
    </row>
    <row r="142" spans="1:21" ht="21" thickBot="1" x14ac:dyDescent="0.35">
      <c r="A142" s="76"/>
      <c r="B142" s="69"/>
      <c r="C142" s="67"/>
      <c r="D142" s="67"/>
      <c r="E142" s="67"/>
      <c r="F142" s="67"/>
      <c r="G142" s="67"/>
      <c r="H142" s="67"/>
      <c r="I142" s="60" t="str">
        <f t="shared" ref="I142:I205" si="13">IFERROR(INDEX($Q$14:$Q$145,MATCH(A142,$R$14:$R$145,0)),"")</f>
        <v/>
      </c>
      <c r="J142" s="60" t="str">
        <f t="shared" ref="J142:J205" si="14">IFERROR(INDEX($T$14:$T$145,MATCH(A142,$S$14:$S$145,0)),"")</f>
        <v/>
      </c>
      <c r="K142" s="60" t="str">
        <f t="shared" si="12"/>
        <v/>
      </c>
      <c r="P142" s="33"/>
      <c r="Q142" s="70"/>
      <c r="R142" s="70" t="str">
        <f t="shared" si="10"/>
        <v xml:space="preserve"> </v>
      </c>
      <c r="S142" s="33" t="str">
        <f t="shared" si="11"/>
        <v/>
      </c>
      <c r="T142" s="33" t="str">
        <f t="shared" si="9"/>
        <v/>
      </c>
      <c r="U142" s="33"/>
    </row>
    <row r="143" spans="1:21" ht="21" thickBot="1" x14ac:dyDescent="0.35">
      <c r="A143" s="76"/>
      <c r="B143" s="69"/>
      <c r="C143" s="67"/>
      <c r="D143" s="67"/>
      <c r="E143" s="67"/>
      <c r="F143" s="67"/>
      <c r="G143" s="67"/>
      <c r="H143" s="67"/>
      <c r="I143" s="60" t="str">
        <f t="shared" si="13"/>
        <v/>
      </c>
      <c r="J143" s="60" t="str">
        <f t="shared" si="14"/>
        <v/>
      </c>
      <c r="K143" s="60" t="str">
        <f t="shared" si="12"/>
        <v/>
      </c>
      <c r="P143" s="33"/>
      <c r="Q143" s="70"/>
      <c r="R143" s="70" t="str">
        <f t="shared" si="10"/>
        <v xml:space="preserve"> </v>
      </c>
      <c r="S143" s="33" t="str">
        <f t="shared" si="11"/>
        <v/>
      </c>
      <c r="T143" s="33" t="str">
        <f t="shared" ref="T143:T145" si="15">IF(U143&gt;=1,MAX($Q$14:$Q$145)+U143,"")</f>
        <v/>
      </c>
      <c r="U143" s="33"/>
    </row>
    <row r="144" spans="1:21" ht="21" thickBot="1" x14ac:dyDescent="0.35">
      <c r="A144" s="76"/>
      <c r="B144" s="69"/>
      <c r="C144" s="67"/>
      <c r="D144" s="67"/>
      <c r="E144" s="67"/>
      <c r="F144" s="67"/>
      <c r="G144" s="67"/>
      <c r="H144" s="67"/>
      <c r="I144" s="60" t="str">
        <f t="shared" si="13"/>
        <v/>
      </c>
      <c r="J144" s="60" t="str">
        <f t="shared" si="14"/>
        <v/>
      </c>
      <c r="K144" s="60" t="str">
        <f t="shared" si="12"/>
        <v/>
      </c>
      <c r="P144" s="33"/>
      <c r="Q144" s="70"/>
      <c r="R144" s="70" t="str">
        <f t="shared" ref="R144:R145" si="16">IF(Q144&gt;0,R143+$Q$7," ")</f>
        <v xml:space="preserve"> </v>
      </c>
      <c r="S144" s="33" t="str">
        <f t="shared" ref="S144:S145" si="17">IF(AND(U144&gt;=1,$Q$10=0),S143+$Q$7,IF(AND(U144&gt;=1,$Q$10=1),ROUND((R144+R145)/2,0),""))</f>
        <v/>
      </c>
      <c r="T144" s="33" t="str">
        <f t="shared" si="15"/>
        <v/>
      </c>
      <c r="U144" s="33"/>
    </row>
    <row r="145" spans="1:21" ht="21" thickBot="1" x14ac:dyDescent="0.35">
      <c r="A145" s="76"/>
      <c r="B145" s="69"/>
      <c r="C145" s="67"/>
      <c r="D145" s="67"/>
      <c r="E145" s="67"/>
      <c r="F145" s="67"/>
      <c r="G145" s="67"/>
      <c r="H145" s="67"/>
      <c r="I145" s="60" t="str">
        <f t="shared" si="13"/>
        <v/>
      </c>
      <c r="J145" s="60" t="str">
        <f t="shared" si="14"/>
        <v/>
      </c>
      <c r="K145" s="60" t="str">
        <f t="shared" ref="K145:K208" si="18">IF(MAX(I145,J145)&gt;=1,MAX(I145,J145),"")</f>
        <v/>
      </c>
      <c r="P145" s="33"/>
      <c r="Q145" s="70"/>
      <c r="R145" s="70" t="str">
        <f t="shared" si="16"/>
        <v xml:space="preserve"> </v>
      </c>
      <c r="S145" s="33" t="str">
        <f t="shared" si="17"/>
        <v/>
      </c>
      <c r="T145" s="33" t="str">
        <f t="shared" si="15"/>
        <v/>
      </c>
      <c r="U145" s="33"/>
    </row>
    <row r="146" spans="1:21" ht="21" thickBot="1" x14ac:dyDescent="0.35">
      <c r="A146" s="76"/>
      <c r="B146" s="69"/>
      <c r="C146" s="67"/>
      <c r="D146" s="67"/>
      <c r="E146" s="67"/>
      <c r="F146" s="67"/>
      <c r="G146" s="67"/>
      <c r="H146" s="67"/>
      <c r="I146" s="60" t="str">
        <f t="shared" si="13"/>
        <v/>
      </c>
      <c r="J146" s="60" t="str">
        <f t="shared" si="14"/>
        <v/>
      </c>
      <c r="K146" s="60" t="str">
        <f t="shared" si="18"/>
        <v/>
      </c>
    </row>
    <row r="147" spans="1:21" ht="21" thickBot="1" x14ac:dyDescent="0.35">
      <c r="A147" s="76"/>
      <c r="B147" s="69"/>
      <c r="C147" s="67"/>
      <c r="D147" s="67"/>
      <c r="E147" s="67"/>
      <c r="F147" s="67"/>
      <c r="G147" s="67"/>
      <c r="H147" s="67"/>
      <c r="I147" s="60" t="str">
        <f t="shared" si="13"/>
        <v/>
      </c>
      <c r="J147" s="60" t="str">
        <f t="shared" si="14"/>
        <v/>
      </c>
      <c r="K147" s="60" t="str">
        <f t="shared" si="18"/>
        <v/>
      </c>
    </row>
    <row r="148" spans="1:21" ht="21" thickBot="1" x14ac:dyDescent="0.35">
      <c r="A148" s="76"/>
      <c r="B148" s="69"/>
      <c r="C148" s="67"/>
      <c r="D148" s="67"/>
      <c r="E148" s="67"/>
      <c r="F148" s="67"/>
      <c r="G148" s="67"/>
      <c r="H148" s="67"/>
      <c r="I148" s="60" t="str">
        <f t="shared" si="13"/>
        <v/>
      </c>
      <c r="J148" s="60" t="str">
        <f t="shared" si="14"/>
        <v/>
      </c>
      <c r="K148" s="60" t="str">
        <f t="shared" si="18"/>
        <v/>
      </c>
    </row>
    <row r="149" spans="1:21" ht="21" thickBot="1" x14ac:dyDescent="0.35">
      <c r="A149" s="76"/>
      <c r="B149" s="69"/>
      <c r="C149" s="67"/>
      <c r="D149" s="67"/>
      <c r="E149" s="67"/>
      <c r="F149" s="67"/>
      <c r="G149" s="67"/>
      <c r="H149" s="67"/>
      <c r="I149" s="60" t="str">
        <f t="shared" si="13"/>
        <v/>
      </c>
      <c r="J149" s="60" t="str">
        <f t="shared" si="14"/>
        <v/>
      </c>
      <c r="K149" s="60" t="str">
        <f t="shared" si="18"/>
        <v/>
      </c>
    </row>
    <row r="150" spans="1:21" ht="21" thickBot="1" x14ac:dyDescent="0.35">
      <c r="A150" s="76"/>
      <c r="B150" s="69"/>
      <c r="C150" s="67"/>
      <c r="D150" s="67"/>
      <c r="E150" s="67"/>
      <c r="F150" s="67"/>
      <c r="G150" s="67"/>
      <c r="H150" s="67"/>
      <c r="I150" s="60" t="str">
        <f t="shared" si="13"/>
        <v/>
      </c>
      <c r="J150" s="60" t="str">
        <f t="shared" si="14"/>
        <v/>
      </c>
      <c r="K150" s="60" t="str">
        <f t="shared" si="18"/>
        <v/>
      </c>
    </row>
    <row r="151" spans="1:21" ht="21" thickBot="1" x14ac:dyDescent="0.35">
      <c r="A151" s="76"/>
      <c r="B151" s="69"/>
      <c r="C151" s="67"/>
      <c r="D151" s="67"/>
      <c r="E151" s="67"/>
      <c r="F151" s="67"/>
      <c r="G151" s="67"/>
      <c r="H151" s="67"/>
      <c r="I151" s="60" t="str">
        <f t="shared" si="13"/>
        <v/>
      </c>
      <c r="J151" s="60" t="str">
        <f t="shared" si="14"/>
        <v/>
      </c>
      <c r="K151" s="60" t="str">
        <f t="shared" si="18"/>
        <v/>
      </c>
    </row>
    <row r="152" spans="1:21" ht="21" thickBot="1" x14ac:dyDescent="0.35">
      <c r="A152" s="76"/>
      <c r="B152" s="69"/>
      <c r="C152" s="67"/>
      <c r="D152" s="67"/>
      <c r="E152" s="67"/>
      <c r="F152" s="67"/>
      <c r="G152" s="67"/>
      <c r="H152" s="67"/>
      <c r="I152" s="60" t="str">
        <f t="shared" si="13"/>
        <v/>
      </c>
      <c r="J152" s="60" t="str">
        <f t="shared" si="14"/>
        <v/>
      </c>
      <c r="K152" s="60" t="str">
        <f t="shared" si="18"/>
        <v/>
      </c>
    </row>
    <row r="153" spans="1:21" ht="21" thickBot="1" x14ac:dyDescent="0.35">
      <c r="A153" s="76"/>
      <c r="B153" s="69"/>
      <c r="C153" s="67"/>
      <c r="D153" s="67"/>
      <c r="E153" s="67"/>
      <c r="F153" s="67"/>
      <c r="G153" s="67"/>
      <c r="H153" s="67"/>
      <c r="I153" s="60" t="str">
        <f t="shared" si="13"/>
        <v/>
      </c>
      <c r="J153" s="60" t="str">
        <f t="shared" si="14"/>
        <v/>
      </c>
      <c r="K153" s="60" t="str">
        <f t="shared" si="18"/>
        <v/>
      </c>
    </row>
    <row r="154" spans="1:21" ht="21" thickBot="1" x14ac:dyDescent="0.35">
      <c r="A154" s="76"/>
      <c r="B154" s="69"/>
      <c r="C154" s="67"/>
      <c r="D154" s="67"/>
      <c r="E154" s="67"/>
      <c r="F154" s="67"/>
      <c r="G154" s="67"/>
      <c r="H154" s="67"/>
      <c r="I154" s="60" t="str">
        <f t="shared" si="13"/>
        <v/>
      </c>
      <c r="J154" s="60" t="str">
        <f t="shared" si="14"/>
        <v/>
      </c>
      <c r="K154" s="60" t="str">
        <f t="shared" si="18"/>
        <v/>
      </c>
    </row>
    <row r="155" spans="1:21" ht="21" thickBot="1" x14ac:dyDescent="0.35">
      <c r="A155" s="76"/>
      <c r="B155" s="69"/>
      <c r="C155" s="67"/>
      <c r="D155" s="67"/>
      <c r="E155" s="67"/>
      <c r="F155" s="67"/>
      <c r="G155" s="67"/>
      <c r="H155" s="67"/>
      <c r="I155" s="60" t="str">
        <f t="shared" si="13"/>
        <v/>
      </c>
      <c r="J155" s="60" t="str">
        <f t="shared" si="14"/>
        <v/>
      </c>
      <c r="K155" s="60" t="str">
        <f t="shared" si="18"/>
        <v/>
      </c>
    </row>
    <row r="156" spans="1:21" ht="21" thickBot="1" x14ac:dyDescent="0.35">
      <c r="A156" s="76"/>
      <c r="B156" s="69"/>
      <c r="C156" s="67"/>
      <c r="D156" s="67"/>
      <c r="E156" s="67"/>
      <c r="F156" s="67"/>
      <c r="G156" s="67"/>
      <c r="H156" s="67"/>
      <c r="I156" s="60" t="str">
        <f t="shared" si="13"/>
        <v/>
      </c>
      <c r="J156" s="60" t="str">
        <f t="shared" si="14"/>
        <v/>
      </c>
      <c r="K156" s="60" t="str">
        <f t="shared" si="18"/>
        <v/>
      </c>
    </row>
    <row r="157" spans="1:21" ht="21" thickBot="1" x14ac:dyDescent="0.35">
      <c r="A157" s="76"/>
      <c r="B157" s="69"/>
      <c r="C157" s="67"/>
      <c r="D157" s="67"/>
      <c r="E157" s="67"/>
      <c r="F157" s="67"/>
      <c r="G157" s="67"/>
      <c r="H157" s="67"/>
      <c r="I157" s="60" t="str">
        <f t="shared" si="13"/>
        <v/>
      </c>
      <c r="J157" s="60" t="str">
        <f t="shared" si="14"/>
        <v/>
      </c>
      <c r="K157" s="60" t="str">
        <f t="shared" si="18"/>
        <v/>
      </c>
    </row>
    <row r="158" spans="1:21" ht="21" thickBot="1" x14ac:dyDescent="0.35">
      <c r="A158" s="76"/>
      <c r="B158" s="69"/>
      <c r="C158" s="67"/>
      <c r="D158" s="67"/>
      <c r="E158" s="67"/>
      <c r="F158" s="67"/>
      <c r="G158" s="67"/>
      <c r="H158" s="67"/>
      <c r="I158" s="60" t="str">
        <f t="shared" si="13"/>
        <v/>
      </c>
      <c r="J158" s="60" t="str">
        <f t="shared" si="14"/>
        <v/>
      </c>
      <c r="K158" s="60" t="str">
        <f t="shared" si="18"/>
        <v/>
      </c>
    </row>
    <row r="159" spans="1:21" ht="21" thickBot="1" x14ac:dyDescent="0.35">
      <c r="A159" s="76"/>
      <c r="B159" s="69"/>
      <c r="C159" s="67"/>
      <c r="D159" s="67"/>
      <c r="E159" s="67"/>
      <c r="F159" s="67"/>
      <c r="G159" s="67"/>
      <c r="H159" s="67"/>
      <c r="I159" s="60" t="str">
        <f t="shared" si="13"/>
        <v/>
      </c>
      <c r="J159" s="60" t="str">
        <f t="shared" si="14"/>
        <v/>
      </c>
      <c r="K159" s="60" t="str">
        <f t="shared" si="18"/>
        <v/>
      </c>
    </row>
    <row r="160" spans="1:21" ht="21" thickBot="1" x14ac:dyDescent="0.35">
      <c r="A160" s="76"/>
      <c r="B160" s="69"/>
      <c r="C160" s="67"/>
      <c r="D160" s="67"/>
      <c r="E160" s="67"/>
      <c r="F160" s="67"/>
      <c r="G160" s="67"/>
      <c r="H160" s="67"/>
      <c r="I160" s="60" t="str">
        <f t="shared" si="13"/>
        <v/>
      </c>
      <c r="J160" s="60" t="str">
        <f t="shared" si="14"/>
        <v/>
      </c>
      <c r="K160" s="60" t="str">
        <f t="shared" si="18"/>
        <v/>
      </c>
    </row>
    <row r="161" spans="1:11" ht="21" thickBot="1" x14ac:dyDescent="0.35">
      <c r="A161" s="76"/>
      <c r="B161" s="69"/>
      <c r="C161" s="67"/>
      <c r="D161" s="67"/>
      <c r="E161" s="67"/>
      <c r="F161" s="67"/>
      <c r="G161" s="67"/>
      <c r="H161" s="67"/>
      <c r="I161" s="60" t="str">
        <f t="shared" si="13"/>
        <v/>
      </c>
      <c r="J161" s="60" t="str">
        <f t="shared" si="14"/>
        <v/>
      </c>
      <c r="K161" s="60" t="str">
        <f t="shared" si="18"/>
        <v/>
      </c>
    </row>
    <row r="162" spans="1:11" ht="21" thickBot="1" x14ac:dyDescent="0.35">
      <c r="A162" s="76"/>
      <c r="B162" s="69"/>
      <c r="C162" s="67"/>
      <c r="D162" s="67"/>
      <c r="E162" s="67"/>
      <c r="F162" s="67"/>
      <c r="G162" s="67"/>
      <c r="H162" s="67"/>
      <c r="I162" s="60" t="str">
        <f t="shared" si="13"/>
        <v/>
      </c>
      <c r="J162" s="60" t="str">
        <f t="shared" si="14"/>
        <v/>
      </c>
      <c r="K162" s="60" t="str">
        <f t="shared" si="18"/>
        <v/>
      </c>
    </row>
    <row r="163" spans="1:11" ht="21" thickBot="1" x14ac:dyDescent="0.35">
      <c r="A163" s="76"/>
      <c r="B163" s="69"/>
      <c r="C163" s="67"/>
      <c r="D163" s="67"/>
      <c r="E163" s="67"/>
      <c r="F163" s="67"/>
      <c r="G163" s="67"/>
      <c r="H163" s="67"/>
      <c r="I163" s="60" t="str">
        <f t="shared" si="13"/>
        <v/>
      </c>
      <c r="J163" s="60" t="str">
        <f t="shared" si="14"/>
        <v/>
      </c>
      <c r="K163" s="60" t="str">
        <f t="shared" si="18"/>
        <v/>
      </c>
    </row>
    <row r="164" spans="1:11" ht="21" thickBot="1" x14ac:dyDescent="0.35">
      <c r="A164" s="76"/>
      <c r="B164" s="69"/>
      <c r="C164" s="67"/>
      <c r="D164" s="67"/>
      <c r="E164" s="67"/>
      <c r="F164" s="67"/>
      <c r="G164" s="67"/>
      <c r="H164" s="67"/>
      <c r="I164" s="60" t="str">
        <f t="shared" si="13"/>
        <v/>
      </c>
      <c r="J164" s="60" t="str">
        <f t="shared" si="14"/>
        <v/>
      </c>
      <c r="K164" s="60" t="str">
        <f t="shared" si="18"/>
        <v/>
      </c>
    </row>
    <row r="165" spans="1:11" ht="21" thickBot="1" x14ac:dyDescent="0.35">
      <c r="A165" s="76"/>
      <c r="B165" s="69"/>
      <c r="C165" s="67"/>
      <c r="D165" s="67"/>
      <c r="E165" s="67"/>
      <c r="F165" s="67"/>
      <c r="G165" s="67"/>
      <c r="H165" s="67"/>
      <c r="I165" s="60" t="str">
        <f t="shared" si="13"/>
        <v/>
      </c>
      <c r="J165" s="60" t="str">
        <f t="shared" si="14"/>
        <v/>
      </c>
      <c r="K165" s="60" t="str">
        <f t="shared" si="18"/>
        <v/>
      </c>
    </row>
    <row r="166" spans="1:11" ht="21" thickBot="1" x14ac:dyDescent="0.35">
      <c r="A166" s="76"/>
      <c r="B166" s="69"/>
      <c r="C166" s="67"/>
      <c r="D166" s="67"/>
      <c r="E166" s="67"/>
      <c r="F166" s="67"/>
      <c r="G166" s="67"/>
      <c r="H166" s="67"/>
      <c r="I166" s="60" t="str">
        <f t="shared" si="13"/>
        <v/>
      </c>
      <c r="J166" s="60" t="str">
        <f t="shared" si="14"/>
        <v/>
      </c>
      <c r="K166" s="60" t="str">
        <f t="shared" si="18"/>
        <v/>
      </c>
    </row>
    <row r="167" spans="1:11" ht="21" thickBot="1" x14ac:dyDescent="0.35">
      <c r="A167" s="76"/>
      <c r="B167" s="69"/>
      <c r="C167" s="67"/>
      <c r="D167" s="67"/>
      <c r="E167" s="67"/>
      <c r="F167" s="67"/>
      <c r="G167" s="67"/>
      <c r="H167" s="67"/>
      <c r="I167" s="60" t="str">
        <f t="shared" si="13"/>
        <v/>
      </c>
      <c r="J167" s="60" t="str">
        <f t="shared" si="14"/>
        <v/>
      </c>
      <c r="K167" s="60" t="str">
        <f t="shared" si="18"/>
        <v/>
      </c>
    </row>
    <row r="168" spans="1:11" ht="21" thickBot="1" x14ac:dyDescent="0.35">
      <c r="A168" s="76"/>
      <c r="B168" s="69"/>
      <c r="C168" s="67"/>
      <c r="D168" s="67"/>
      <c r="E168" s="67"/>
      <c r="F168" s="67"/>
      <c r="G168" s="67"/>
      <c r="H168" s="67"/>
      <c r="I168" s="60" t="str">
        <f t="shared" si="13"/>
        <v/>
      </c>
      <c r="J168" s="60" t="str">
        <f t="shared" si="14"/>
        <v/>
      </c>
      <c r="K168" s="60" t="str">
        <f t="shared" si="18"/>
        <v/>
      </c>
    </row>
    <row r="169" spans="1:11" ht="21" thickBot="1" x14ac:dyDescent="0.35">
      <c r="A169" s="76"/>
      <c r="B169" s="69"/>
      <c r="C169" s="67"/>
      <c r="D169" s="67"/>
      <c r="E169" s="67"/>
      <c r="F169" s="67"/>
      <c r="G169" s="67"/>
      <c r="H169" s="67"/>
      <c r="I169" s="60" t="str">
        <f t="shared" si="13"/>
        <v/>
      </c>
      <c r="J169" s="60" t="str">
        <f t="shared" si="14"/>
        <v/>
      </c>
      <c r="K169" s="60" t="str">
        <f t="shared" si="18"/>
        <v/>
      </c>
    </row>
    <row r="170" spans="1:11" ht="21" thickBot="1" x14ac:dyDescent="0.35">
      <c r="A170" s="76"/>
      <c r="B170" s="69"/>
      <c r="C170" s="67"/>
      <c r="D170" s="67"/>
      <c r="E170" s="67"/>
      <c r="F170" s="67"/>
      <c r="G170" s="67"/>
      <c r="H170" s="67"/>
      <c r="I170" s="60" t="str">
        <f t="shared" si="13"/>
        <v/>
      </c>
      <c r="J170" s="60" t="str">
        <f t="shared" si="14"/>
        <v/>
      </c>
      <c r="K170" s="60" t="str">
        <f t="shared" si="18"/>
        <v/>
      </c>
    </row>
    <row r="171" spans="1:11" ht="21" thickBot="1" x14ac:dyDescent="0.35">
      <c r="A171" s="76"/>
      <c r="B171" s="69"/>
      <c r="C171" s="67"/>
      <c r="D171" s="67"/>
      <c r="E171" s="67"/>
      <c r="F171" s="67"/>
      <c r="G171" s="67"/>
      <c r="H171" s="67"/>
      <c r="I171" s="60" t="str">
        <f t="shared" si="13"/>
        <v/>
      </c>
      <c r="J171" s="60" t="str">
        <f t="shared" si="14"/>
        <v/>
      </c>
      <c r="K171" s="60" t="str">
        <f t="shared" si="18"/>
        <v/>
      </c>
    </row>
    <row r="172" spans="1:11" ht="21" thickBot="1" x14ac:dyDescent="0.35">
      <c r="A172" s="76"/>
      <c r="B172" s="69"/>
      <c r="C172" s="67"/>
      <c r="D172" s="67"/>
      <c r="E172" s="67"/>
      <c r="F172" s="67"/>
      <c r="G172" s="67"/>
      <c r="H172" s="67"/>
      <c r="I172" s="60" t="str">
        <f t="shared" si="13"/>
        <v/>
      </c>
      <c r="J172" s="60" t="str">
        <f t="shared" si="14"/>
        <v/>
      </c>
      <c r="K172" s="60" t="str">
        <f t="shared" si="18"/>
        <v/>
      </c>
    </row>
    <row r="173" spans="1:11" ht="21" thickBot="1" x14ac:dyDescent="0.35">
      <c r="A173" s="76"/>
      <c r="B173" s="69"/>
      <c r="C173" s="67"/>
      <c r="D173" s="67"/>
      <c r="E173" s="67"/>
      <c r="F173" s="67"/>
      <c r="G173" s="67"/>
      <c r="H173" s="67"/>
      <c r="I173" s="60" t="str">
        <f t="shared" si="13"/>
        <v/>
      </c>
      <c r="J173" s="60" t="str">
        <f t="shared" si="14"/>
        <v/>
      </c>
      <c r="K173" s="60" t="str">
        <f t="shared" si="18"/>
        <v/>
      </c>
    </row>
    <row r="174" spans="1:11" ht="21" thickBot="1" x14ac:dyDescent="0.35">
      <c r="A174" s="76"/>
      <c r="B174" s="69"/>
      <c r="C174" s="67"/>
      <c r="D174" s="67"/>
      <c r="E174" s="67"/>
      <c r="F174" s="67"/>
      <c r="G174" s="67"/>
      <c r="H174" s="67"/>
      <c r="I174" s="60" t="str">
        <f t="shared" si="13"/>
        <v/>
      </c>
      <c r="J174" s="60" t="str">
        <f t="shared" si="14"/>
        <v/>
      </c>
      <c r="K174" s="60" t="str">
        <f t="shared" si="18"/>
        <v/>
      </c>
    </row>
    <row r="175" spans="1:11" ht="21" thickBot="1" x14ac:dyDescent="0.35">
      <c r="A175" s="76"/>
      <c r="B175" s="69"/>
      <c r="C175" s="67"/>
      <c r="D175" s="67"/>
      <c r="E175" s="67"/>
      <c r="F175" s="67"/>
      <c r="G175" s="67"/>
      <c r="H175" s="67"/>
      <c r="I175" s="60" t="str">
        <f t="shared" si="13"/>
        <v/>
      </c>
      <c r="J175" s="60" t="str">
        <f t="shared" si="14"/>
        <v/>
      </c>
      <c r="K175" s="60" t="str">
        <f t="shared" si="18"/>
        <v/>
      </c>
    </row>
    <row r="176" spans="1:11" ht="21" thickBot="1" x14ac:dyDescent="0.35">
      <c r="A176" s="76"/>
      <c r="B176" s="69"/>
      <c r="C176" s="67"/>
      <c r="D176" s="67"/>
      <c r="E176" s="67"/>
      <c r="F176" s="67"/>
      <c r="G176" s="67"/>
      <c r="H176" s="67"/>
      <c r="I176" s="60" t="str">
        <f t="shared" si="13"/>
        <v/>
      </c>
      <c r="J176" s="60" t="str">
        <f t="shared" si="14"/>
        <v/>
      </c>
      <c r="K176" s="60" t="str">
        <f t="shared" si="18"/>
        <v/>
      </c>
    </row>
    <row r="177" spans="1:11" ht="21" thickBot="1" x14ac:dyDescent="0.35">
      <c r="A177" s="76"/>
      <c r="B177" s="69"/>
      <c r="C177" s="67"/>
      <c r="D177" s="67"/>
      <c r="E177" s="67"/>
      <c r="F177" s="67"/>
      <c r="G177" s="67"/>
      <c r="H177" s="67"/>
      <c r="I177" s="60" t="str">
        <f t="shared" si="13"/>
        <v/>
      </c>
      <c r="J177" s="60" t="str">
        <f t="shared" si="14"/>
        <v/>
      </c>
      <c r="K177" s="60" t="str">
        <f t="shared" si="18"/>
        <v/>
      </c>
    </row>
    <row r="178" spans="1:11" ht="21" thickBot="1" x14ac:dyDescent="0.35">
      <c r="A178" s="76"/>
      <c r="B178" s="69"/>
      <c r="C178" s="67"/>
      <c r="D178" s="67"/>
      <c r="E178" s="67"/>
      <c r="F178" s="67"/>
      <c r="G178" s="67"/>
      <c r="H178" s="67"/>
      <c r="I178" s="60" t="str">
        <f t="shared" si="13"/>
        <v/>
      </c>
      <c r="J178" s="60" t="str">
        <f t="shared" si="14"/>
        <v/>
      </c>
      <c r="K178" s="60" t="str">
        <f t="shared" si="18"/>
        <v/>
      </c>
    </row>
    <row r="179" spans="1:11" ht="21" thickBot="1" x14ac:dyDescent="0.35">
      <c r="A179" s="76"/>
      <c r="B179" s="69"/>
      <c r="C179" s="67"/>
      <c r="D179" s="67"/>
      <c r="E179" s="67"/>
      <c r="F179" s="67"/>
      <c r="G179" s="67"/>
      <c r="H179" s="67"/>
      <c r="I179" s="60" t="str">
        <f t="shared" si="13"/>
        <v/>
      </c>
      <c r="J179" s="60" t="str">
        <f t="shared" si="14"/>
        <v/>
      </c>
      <c r="K179" s="60" t="str">
        <f t="shared" si="18"/>
        <v/>
      </c>
    </row>
    <row r="180" spans="1:11" ht="21" thickBot="1" x14ac:dyDescent="0.35">
      <c r="A180" s="76"/>
      <c r="B180" s="69"/>
      <c r="C180" s="67"/>
      <c r="D180" s="67"/>
      <c r="E180" s="67"/>
      <c r="F180" s="67"/>
      <c r="G180" s="67"/>
      <c r="H180" s="67"/>
      <c r="I180" s="60" t="str">
        <f t="shared" si="13"/>
        <v/>
      </c>
      <c r="J180" s="60" t="str">
        <f t="shared" si="14"/>
        <v/>
      </c>
      <c r="K180" s="60" t="str">
        <f t="shared" si="18"/>
        <v/>
      </c>
    </row>
    <row r="181" spans="1:11" ht="21" thickBot="1" x14ac:dyDescent="0.35">
      <c r="A181" s="76"/>
      <c r="B181" s="69"/>
      <c r="C181" s="67"/>
      <c r="D181" s="67"/>
      <c r="E181" s="67"/>
      <c r="F181" s="67"/>
      <c r="G181" s="67"/>
      <c r="H181" s="67"/>
      <c r="I181" s="60" t="str">
        <f t="shared" si="13"/>
        <v/>
      </c>
      <c r="J181" s="60" t="str">
        <f t="shared" si="14"/>
        <v/>
      </c>
      <c r="K181" s="60" t="str">
        <f t="shared" si="18"/>
        <v/>
      </c>
    </row>
    <row r="182" spans="1:11" ht="21" thickBot="1" x14ac:dyDescent="0.35">
      <c r="A182" s="76"/>
      <c r="B182" s="69"/>
      <c r="C182" s="67"/>
      <c r="D182" s="67"/>
      <c r="E182" s="67"/>
      <c r="F182" s="67"/>
      <c r="G182" s="67"/>
      <c r="H182" s="67"/>
      <c r="I182" s="60" t="str">
        <f t="shared" si="13"/>
        <v/>
      </c>
      <c r="J182" s="60" t="str">
        <f t="shared" si="14"/>
        <v/>
      </c>
      <c r="K182" s="60" t="str">
        <f t="shared" si="18"/>
        <v/>
      </c>
    </row>
    <row r="183" spans="1:11" ht="21" thickBot="1" x14ac:dyDescent="0.35">
      <c r="A183" s="76"/>
      <c r="B183" s="69"/>
      <c r="C183" s="67"/>
      <c r="D183" s="67"/>
      <c r="E183" s="67"/>
      <c r="F183" s="67"/>
      <c r="G183" s="67"/>
      <c r="H183" s="67"/>
      <c r="I183" s="60" t="str">
        <f t="shared" si="13"/>
        <v/>
      </c>
      <c r="J183" s="60" t="str">
        <f t="shared" si="14"/>
        <v/>
      </c>
      <c r="K183" s="60" t="str">
        <f t="shared" si="18"/>
        <v/>
      </c>
    </row>
    <row r="184" spans="1:11" ht="21" thickBot="1" x14ac:dyDescent="0.35">
      <c r="A184" s="76"/>
      <c r="B184" s="69"/>
      <c r="C184" s="67"/>
      <c r="D184" s="67"/>
      <c r="E184" s="67"/>
      <c r="F184" s="67"/>
      <c r="G184" s="67"/>
      <c r="H184" s="67"/>
      <c r="I184" s="60" t="str">
        <f t="shared" si="13"/>
        <v/>
      </c>
      <c r="J184" s="60" t="str">
        <f t="shared" si="14"/>
        <v/>
      </c>
      <c r="K184" s="60" t="str">
        <f t="shared" si="18"/>
        <v/>
      </c>
    </row>
    <row r="185" spans="1:11" ht="21" thickBot="1" x14ac:dyDescent="0.35">
      <c r="A185" s="76"/>
      <c r="B185" s="69"/>
      <c r="C185" s="67"/>
      <c r="D185" s="67"/>
      <c r="E185" s="67"/>
      <c r="F185" s="67"/>
      <c r="G185" s="67"/>
      <c r="H185" s="67"/>
      <c r="I185" s="60" t="str">
        <f t="shared" si="13"/>
        <v/>
      </c>
      <c r="J185" s="60" t="str">
        <f t="shared" si="14"/>
        <v/>
      </c>
      <c r="K185" s="60" t="str">
        <f t="shared" si="18"/>
        <v/>
      </c>
    </row>
    <row r="186" spans="1:11" ht="21" thickBot="1" x14ac:dyDescent="0.35">
      <c r="A186" s="76"/>
      <c r="B186" s="69"/>
      <c r="C186" s="67"/>
      <c r="D186" s="67"/>
      <c r="E186" s="67"/>
      <c r="F186" s="67"/>
      <c r="G186" s="67"/>
      <c r="H186" s="67"/>
      <c r="I186" s="60" t="str">
        <f t="shared" si="13"/>
        <v/>
      </c>
      <c r="J186" s="60" t="str">
        <f t="shared" si="14"/>
        <v/>
      </c>
      <c r="K186" s="60" t="str">
        <f t="shared" si="18"/>
        <v/>
      </c>
    </row>
    <row r="187" spans="1:11" ht="21" thickBot="1" x14ac:dyDescent="0.35">
      <c r="A187" s="76"/>
      <c r="B187" s="69"/>
      <c r="C187" s="67"/>
      <c r="D187" s="67"/>
      <c r="E187" s="67"/>
      <c r="F187" s="67"/>
      <c r="G187" s="67"/>
      <c r="H187" s="67"/>
      <c r="I187" s="60" t="str">
        <f t="shared" si="13"/>
        <v/>
      </c>
      <c r="J187" s="60" t="str">
        <f t="shared" si="14"/>
        <v/>
      </c>
      <c r="K187" s="60" t="str">
        <f t="shared" si="18"/>
        <v/>
      </c>
    </row>
    <row r="188" spans="1:11" ht="21" thickBot="1" x14ac:dyDescent="0.35">
      <c r="A188" s="76"/>
      <c r="B188" s="69"/>
      <c r="C188" s="67"/>
      <c r="D188" s="67"/>
      <c r="E188" s="67"/>
      <c r="F188" s="67"/>
      <c r="G188" s="67"/>
      <c r="H188" s="67"/>
      <c r="I188" s="60" t="str">
        <f t="shared" si="13"/>
        <v/>
      </c>
      <c r="J188" s="60" t="str">
        <f t="shared" si="14"/>
        <v/>
      </c>
      <c r="K188" s="60" t="str">
        <f t="shared" si="18"/>
        <v/>
      </c>
    </row>
    <row r="189" spans="1:11" ht="21" thickBot="1" x14ac:dyDescent="0.35">
      <c r="A189" s="76"/>
      <c r="B189" s="69"/>
      <c r="C189" s="67"/>
      <c r="D189" s="67"/>
      <c r="E189" s="67"/>
      <c r="F189" s="67"/>
      <c r="G189" s="67"/>
      <c r="H189" s="67"/>
      <c r="I189" s="60" t="str">
        <f t="shared" si="13"/>
        <v/>
      </c>
      <c r="J189" s="60" t="str">
        <f t="shared" si="14"/>
        <v/>
      </c>
      <c r="K189" s="60" t="str">
        <f t="shared" si="18"/>
        <v/>
      </c>
    </row>
    <row r="190" spans="1:11" ht="21" thickBot="1" x14ac:dyDescent="0.35">
      <c r="A190" s="76"/>
      <c r="B190" s="69"/>
      <c r="C190" s="67"/>
      <c r="D190" s="67"/>
      <c r="E190" s="67"/>
      <c r="F190" s="67"/>
      <c r="G190" s="67"/>
      <c r="H190" s="67"/>
      <c r="I190" s="60" t="str">
        <f t="shared" si="13"/>
        <v/>
      </c>
      <c r="J190" s="60" t="str">
        <f t="shared" si="14"/>
        <v/>
      </c>
      <c r="K190" s="60" t="str">
        <f t="shared" si="18"/>
        <v/>
      </c>
    </row>
    <row r="191" spans="1:11" ht="21" thickBot="1" x14ac:dyDescent="0.35">
      <c r="A191" s="76"/>
      <c r="B191" s="69"/>
      <c r="C191" s="67"/>
      <c r="D191" s="67"/>
      <c r="E191" s="67"/>
      <c r="F191" s="67"/>
      <c r="G191" s="67"/>
      <c r="H191" s="67"/>
      <c r="I191" s="60" t="str">
        <f t="shared" si="13"/>
        <v/>
      </c>
      <c r="J191" s="60" t="str">
        <f t="shared" si="14"/>
        <v/>
      </c>
      <c r="K191" s="60" t="str">
        <f t="shared" si="18"/>
        <v/>
      </c>
    </row>
    <row r="192" spans="1:11" ht="21" thickBot="1" x14ac:dyDescent="0.35">
      <c r="A192" s="76"/>
      <c r="B192" s="69"/>
      <c r="C192" s="67"/>
      <c r="D192" s="67"/>
      <c r="E192" s="67"/>
      <c r="F192" s="67"/>
      <c r="G192" s="67"/>
      <c r="H192" s="67"/>
      <c r="I192" s="60" t="str">
        <f t="shared" si="13"/>
        <v/>
      </c>
      <c r="J192" s="60" t="str">
        <f t="shared" si="14"/>
        <v/>
      </c>
      <c r="K192" s="60" t="str">
        <f t="shared" si="18"/>
        <v/>
      </c>
    </row>
    <row r="193" spans="1:11" ht="21" thickBot="1" x14ac:dyDescent="0.35">
      <c r="A193" s="76"/>
      <c r="B193" s="69"/>
      <c r="C193" s="67"/>
      <c r="D193" s="67"/>
      <c r="E193" s="67"/>
      <c r="F193" s="67"/>
      <c r="G193" s="67"/>
      <c r="H193" s="67"/>
      <c r="I193" s="60" t="str">
        <f t="shared" si="13"/>
        <v/>
      </c>
      <c r="J193" s="60" t="str">
        <f t="shared" si="14"/>
        <v/>
      </c>
      <c r="K193" s="60" t="str">
        <f t="shared" si="18"/>
        <v/>
      </c>
    </row>
    <row r="194" spans="1:11" ht="21" thickBot="1" x14ac:dyDescent="0.35">
      <c r="A194" s="76"/>
      <c r="B194" s="69"/>
      <c r="C194" s="67"/>
      <c r="D194" s="67"/>
      <c r="E194" s="67"/>
      <c r="F194" s="67"/>
      <c r="G194" s="67"/>
      <c r="H194" s="67"/>
      <c r="I194" s="60" t="str">
        <f t="shared" si="13"/>
        <v/>
      </c>
      <c r="J194" s="60" t="str">
        <f t="shared" si="14"/>
        <v/>
      </c>
      <c r="K194" s="60" t="str">
        <f t="shared" si="18"/>
        <v/>
      </c>
    </row>
    <row r="195" spans="1:11" ht="21" thickBot="1" x14ac:dyDescent="0.35">
      <c r="A195" s="76"/>
      <c r="B195" s="69"/>
      <c r="C195" s="67"/>
      <c r="D195" s="67"/>
      <c r="E195" s="67"/>
      <c r="F195" s="67"/>
      <c r="G195" s="67"/>
      <c r="H195" s="67"/>
      <c r="I195" s="60" t="str">
        <f t="shared" si="13"/>
        <v/>
      </c>
      <c r="J195" s="60" t="str">
        <f t="shared" si="14"/>
        <v/>
      </c>
      <c r="K195" s="60" t="str">
        <f t="shared" si="18"/>
        <v/>
      </c>
    </row>
    <row r="196" spans="1:11" ht="21" thickBot="1" x14ac:dyDescent="0.35">
      <c r="A196" s="76"/>
      <c r="B196" s="69"/>
      <c r="C196" s="67"/>
      <c r="D196" s="67"/>
      <c r="E196" s="67"/>
      <c r="F196" s="67"/>
      <c r="G196" s="67"/>
      <c r="H196" s="67"/>
      <c r="I196" s="60" t="str">
        <f t="shared" si="13"/>
        <v/>
      </c>
      <c r="J196" s="60" t="str">
        <f t="shared" si="14"/>
        <v/>
      </c>
      <c r="K196" s="60" t="str">
        <f t="shared" si="18"/>
        <v/>
      </c>
    </row>
    <row r="197" spans="1:11" ht="21" thickBot="1" x14ac:dyDescent="0.35">
      <c r="A197" s="76"/>
      <c r="B197" s="69"/>
      <c r="C197" s="67"/>
      <c r="D197" s="67"/>
      <c r="E197" s="67"/>
      <c r="F197" s="67"/>
      <c r="G197" s="67"/>
      <c r="H197" s="67"/>
      <c r="I197" s="60" t="str">
        <f t="shared" si="13"/>
        <v/>
      </c>
      <c r="J197" s="60" t="str">
        <f t="shared" si="14"/>
        <v/>
      </c>
      <c r="K197" s="60" t="str">
        <f t="shared" si="18"/>
        <v/>
      </c>
    </row>
    <row r="198" spans="1:11" ht="21" thickBot="1" x14ac:dyDescent="0.35">
      <c r="A198" s="76"/>
      <c r="B198" s="69"/>
      <c r="C198" s="67"/>
      <c r="D198" s="67"/>
      <c r="E198" s="67"/>
      <c r="F198" s="67"/>
      <c r="G198" s="67"/>
      <c r="H198" s="67"/>
      <c r="I198" s="60" t="str">
        <f t="shared" si="13"/>
        <v/>
      </c>
      <c r="J198" s="60" t="str">
        <f t="shared" si="14"/>
        <v/>
      </c>
      <c r="K198" s="60" t="str">
        <f t="shared" si="18"/>
        <v/>
      </c>
    </row>
    <row r="199" spans="1:11" ht="21" thickBot="1" x14ac:dyDescent="0.35">
      <c r="A199" s="76"/>
      <c r="B199" s="69"/>
      <c r="C199" s="67"/>
      <c r="D199" s="67"/>
      <c r="E199" s="67"/>
      <c r="F199" s="67"/>
      <c r="G199" s="67"/>
      <c r="H199" s="67"/>
      <c r="I199" s="60" t="str">
        <f t="shared" si="13"/>
        <v/>
      </c>
      <c r="J199" s="60" t="str">
        <f t="shared" si="14"/>
        <v/>
      </c>
      <c r="K199" s="60" t="str">
        <f t="shared" si="18"/>
        <v/>
      </c>
    </row>
    <row r="200" spans="1:11" ht="21" thickBot="1" x14ac:dyDescent="0.35">
      <c r="A200" s="76"/>
      <c r="B200" s="69"/>
      <c r="C200" s="67"/>
      <c r="D200" s="67"/>
      <c r="E200" s="67"/>
      <c r="F200" s="67"/>
      <c r="G200" s="67"/>
      <c r="H200" s="67"/>
      <c r="I200" s="60" t="str">
        <f t="shared" si="13"/>
        <v/>
      </c>
      <c r="J200" s="60" t="str">
        <f t="shared" si="14"/>
        <v/>
      </c>
      <c r="K200" s="60" t="str">
        <f t="shared" si="18"/>
        <v/>
      </c>
    </row>
    <row r="201" spans="1:11" ht="21" thickBot="1" x14ac:dyDescent="0.35">
      <c r="A201" s="76"/>
      <c r="B201" s="69"/>
      <c r="C201" s="67"/>
      <c r="D201" s="67"/>
      <c r="E201" s="67"/>
      <c r="F201" s="67"/>
      <c r="G201" s="67"/>
      <c r="H201" s="67"/>
      <c r="I201" s="60" t="str">
        <f t="shared" si="13"/>
        <v/>
      </c>
      <c r="J201" s="60" t="str">
        <f t="shared" si="14"/>
        <v/>
      </c>
      <c r="K201" s="60" t="str">
        <f t="shared" si="18"/>
        <v/>
      </c>
    </row>
    <row r="202" spans="1:11" ht="21" thickBot="1" x14ac:dyDescent="0.35">
      <c r="A202" s="76"/>
      <c r="B202" s="69"/>
      <c r="C202" s="67"/>
      <c r="D202" s="67"/>
      <c r="E202" s="67"/>
      <c r="F202" s="67"/>
      <c r="G202" s="67"/>
      <c r="H202" s="67"/>
      <c r="I202" s="60" t="str">
        <f t="shared" si="13"/>
        <v/>
      </c>
      <c r="J202" s="60" t="str">
        <f t="shared" si="14"/>
        <v/>
      </c>
      <c r="K202" s="60" t="str">
        <f t="shared" si="18"/>
        <v/>
      </c>
    </row>
    <row r="203" spans="1:11" ht="21" thickBot="1" x14ac:dyDescent="0.35">
      <c r="A203" s="76"/>
      <c r="B203" s="69"/>
      <c r="C203" s="67"/>
      <c r="D203" s="67"/>
      <c r="E203" s="67"/>
      <c r="F203" s="67"/>
      <c r="G203" s="67"/>
      <c r="H203" s="67"/>
      <c r="I203" s="60" t="str">
        <f t="shared" si="13"/>
        <v/>
      </c>
      <c r="J203" s="60" t="str">
        <f t="shared" si="14"/>
        <v/>
      </c>
      <c r="K203" s="60" t="str">
        <f t="shared" si="18"/>
        <v/>
      </c>
    </row>
    <row r="204" spans="1:11" ht="21" thickBot="1" x14ac:dyDescent="0.35">
      <c r="A204" s="76"/>
      <c r="B204" s="69"/>
      <c r="C204" s="67"/>
      <c r="D204" s="67"/>
      <c r="E204" s="67"/>
      <c r="F204" s="67"/>
      <c r="G204" s="67"/>
      <c r="H204" s="67"/>
      <c r="I204" s="60" t="str">
        <f t="shared" si="13"/>
        <v/>
      </c>
      <c r="J204" s="60" t="str">
        <f t="shared" si="14"/>
        <v/>
      </c>
      <c r="K204" s="60" t="str">
        <f t="shared" si="18"/>
        <v/>
      </c>
    </row>
    <row r="205" spans="1:11" ht="21" thickBot="1" x14ac:dyDescent="0.35">
      <c r="A205" s="76"/>
      <c r="B205" s="69"/>
      <c r="C205" s="67"/>
      <c r="D205" s="67"/>
      <c r="E205" s="67"/>
      <c r="F205" s="67"/>
      <c r="G205" s="67"/>
      <c r="H205" s="67"/>
      <c r="I205" s="60" t="str">
        <f t="shared" si="13"/>
        <v/>
      </c>
      <c r="J205" s="60" t="str">
        <f t="shared" si="14"/>
        <v/>
      </c>
      <c r="K205" s="60" t="str">
        <f t="shared" si="18"/>
        <v/>
      </c>
    </row>
    <row r="206" spans="1:11" ht="21" thickBot="1" x14ac:dyDescent="0.35">
      <c r="A206" s="76"/>
      <c r="B206" s="69"/>
      <c r="C206" s="67"/>
      <c r="D206" s="67"/>
      <c r="E206" s="67"/>
      <c r="F206" s="67"/>
      <c r="G206" s="67"/>
      <c r="H206" s="67"/>
      <c r="I206" s="60" t="str">
        <f t="shared" ref="I206:I269" si="19">IFERROR(INDEX($Q$14:$Q$145,MATCH(A206,$R$14:$R$145,0)),"")</f>
        <v/>
      </c>
      <c r="J206" s="60" t="str">
        <f t="shared" ref="J206:J269" si="20">IFERROR(INDEX($T$14:$T$145,MATCH(A206,$S$14:$S$145,0)),"")</f>
        <v/>
      </c>
      <c r="K206" s="60" t="str">
        <f t="shared" si="18"/>
        <v/>
      </c>
    </row>
    <row r="207" spans="1:11" ht="21" thickBot="1" x14ac:dyDescent="0.35">
      <c r="A207" s="76"/>
      <c r="B207" s="69"/>
      <c r="C207" s="67"/>
      <c r="D207" s="67"/>
      <c r="E207" s="67"/>
      <c r="F207" s="67"/>
      <c r="G207" s="67"/>
      <c r="H207" s="67"/>
      <c r="I207" s="60" t="str">
        <f t="shared" si="19"/>
        <v/>
      </c>
      <c r="J207" s="60" t="str">
        <f t="shared" si="20"/>
        <v/>
      </c>
      <c r="K207" s="60" t="str">
        <f t="shared" si="18"/>
        <v/>
      </c>
    </row>
    <row r="208" spans="1:11" ht="21" thickBot="1" x14ac:dyDescent="0.35">
      <c r="A208" s="76"/>
      <c r="B208" s="69"/>
      <c r="C208" s="67"/>
      <c r="D208" s="67"/>
      <c r="E208" s="67"/>
      <c r="F208" s="67"/>
      <c r="G208" s="67"/>
      <c r="H208" s="67"/>
      <c r="I208" s="60" t="str">
        <f t="shared" si="19"/>
        <v/>
      </c>
      <c r="J208" s="60" t="str">
        <f t="shared" si="20"/>
        <v/>
      </c>
      <c r="K208" s="60" t="str">
        <f t="shared" si="18"/>
        <v/>
      </c>
    </row>
    <row r="209" spans="1:11" ht="21" thickBot="1" x14ac:dyDescent="0.35">
      <c r="A209" s="76"/>
      <c r="B209" s="69"/>
      <c r="C209" s="67"/>
      <c r="D209" s="67"/>
      <c r="E209" s="67"/>
      <c r="F209" s="67"/>
      <c r="G209" s="67"/>
      <c r="H209" s="67"/>
      <c r="I209" s="60" t="str">
        <f t="shared" si="19"/>
        <v/>
      </c>
      <c r="J209" s="60" t="str">
        <f t="shared" si="20"/>
        <v/>
      </c>
      <c r="K209" s="60" t="str">
        <f t="shared" ref="K209:K272" si="21">IF(MAX(I209,J209)&gt;=1,MAX(I209,J209),"")</f>
        <v/>
      </c>
    </row>
    <row r="210" spans="1:11" ht="21" thickBot="1" x14ac:dyDescent="0.35">
      <c r="A210" s="76"/>
      <c r="B210" s="69"/>
      <c r="C210" s="67"/>
      <c r="D210" s="67"/>
      <c r="E210" s="67"/>
      <c r="F210" s="67"/>
      <c r="G210" s="67"/>
      <c r="H210" s="67"/>
      <c r="I210" s="60" t="str">
        <f t="shared" si="19"/>
        <v/>
      </c>
      <c r="J210" s="60" t="str">
        <f t="shared" si="20"/>
        <v/>
      </c>
      <c r="K210" s="60" t="str">
        <f t="shared" si="21"/>
        <v/>
      </c>
    </row>
    <row r="211" spans="1:11" ht="21" thickBot="1" x14ac:dyDescent="0.35">
      <c r="A211" s="76"/>
      <c r="B211" s="69"/>
      <c r="C211" s="67"/>
      <c r="D211" s="67"/>
      <c r="E211" s="67"/>
      <c r="F211" s="67"/>
      <c r="G211" s="67"/>
      <c r="H211" s="67"/>
      <c r="I211" s="60" t="str">
        <f t="shared" si="19"/>
        <v/>
      </c>
      <c r="J211" s="60" t="str">
        <f t="shared" si="20"/>
        <v/>
      </c>
      <c r="K211" s="60" t="str">
        <f t="shared" si="21"/>
        <v/>
      </c>
    </row>
    <row r="212" spans="1:11" ht="21" thickBot="1" x14ac:dyDescent="0.35">
      <c r="A212" s="76"/>
      <c r="B212" s="69"/>
      <c r="C212" s="67"/>
      <c r="D212" s="67"/>
      <c r="E212" s="67"/>
      <c r="F212" s="67"/>
      <c r="G212" s="67"/>
      <c r="H212" s="67"/>
      <c r="I212" s="60" t="str">
        <f t="shared" si="19"/>
        <v/>
      </c>
      <c r="J212" s="60" t="str">
        <f t="shared" si="20"/>
        <v/>
      </c>
      <c r="K212" s="60" t="str">
        <f t="shared" si="21"/>
        <v/>
      </c>
    </row>
    <row r="213" spans="1:11" ht="21" thickBot="1" x14ac:dyDescent="0.35">
      <c r="A213" s="76"/>
      <c r="B213" s="69"/>
      <c r="C213" s="67"/>
      <c r="D213" s="67"/>
      <c r="E213" s="67"/>
      <c r="F213" s="67"/>
      <c r="G213" s="67"/>
      <c r="H213" s="67"/>
      <c r="I213" s="60" t="str">
        <f t="shared" si="19"/>
        <v/>
      </c>
      <c r="J213" s="60" t="str">
        <f t="shared" si="20"/>
        <v/>
      </c>
      <c r="K213" s="60" t="str">
        <f t="shared" si="21"/>
        <v/>
      </c>
    </row>
    <row r="214" spans="1:11" ht="21" thickBot="1" x14ac:dyDescent="0.35">
      <c r="A214" s="76"/>
      <c r="B214" s="69"/>
      <c r="C214" s="67"/>
      <c r="D214" s="67"/>
      <c r="E214" s="67"/>
      <c r="F214" s="67"/>
      <c r="G214" s="67"/>
      <c r="H214" s="67"/>
      <c r="I214" s="60" t="str">
        <f t="shared" si="19"/>
        <v/>
      </c>
      <c r="J214" s="60" t="str">
        <f t="shared" si="20"/>
        <v/>
      </c>
      <c r="K214" s="60" t="str">
        <f t="shared" si="21"/>
        <v/>
      </c>
    </row>
    <row r="215" spans="1:11" ht="21" thickBot="1" x14ac:dyDescent="0.35">
      <c r="A215" s="76"/>
      <c r="B215" s="69"/>
      <c r="C215" s="67"/>
      <c r="D215" s="67"/>
      <c r="E215" s="67"/>
      <c r="F215" s="67"/>
      <c r="G215" s="67"/>
      <c r="H215" s="67"/>
      <c r="I215" s="60" t="str">
        <f t="shared" si="19"/>
        <v/>
      </c>
      <c r="J215" s="60" t="str">
        <f t="shared" si="20"/>
        <v/>
      </c>
      <c r="K215" s="60" t="str">
        <f t="shared" si="21"/>
        <v/>
      </c>
    </row>
    <row r="216" spans="1:11" ht="21" thickBot="1" x14ac:dyDescent="0.35">
      <c r="A216" s="76"/>
      <c r="B216" s="69"/>
      <c r="C216" s="67"/>
      <c r="D216" s="67"/>
      <c r="E216" s="67"/>
      <c r="F216" s="67"/>
      <c r="G216" s="67"/>
      <c r="H216" s="67"/>
      <c r="I216" s="60" t="str">
        <f t="shared" si="19"/>
        <v/>
      </c>
      <c r="J216" s="60" t="str">
        <f t="shared" si="20"/>
        <v/>
      </c>
      <c r="K216" s="60" t="str">
        <f t="shared" si="21"/>
        <v/>
      </c>
    </row>
    <row r="217" spans="1:11" ht="21" thickBot="1" x14ac:dyDescent="0.35">
      <c r="A217" s="76"/>
      <c r="B217" s="69"/>
      <c r="C217" s="67"/>
      <c r="D217" s="67"/>
      <c r="E217" s="67"/>
      <c r="F217" s="67"/>
      <c r="G217" s="67"/>
      <c r="H217" s="67"/>
      <c r="I217" s="60" t="str">
        <f t="shared" si="19"/>
        <v/>
      </c>
      <c r="J217" s="60" t="str">
        <f t="shared" si="20"/>
        <v/>
      </c>
      <c r="K217" s="60" t="str">
        <f t="shared" si="21"/>
        <v/>
      </c>
    </row>
    <row r="218" spans="1:11" ht="21" thickBot="1" x14ac:dyDescent="0.35">
      <c r="A218" s="76"/>
      <c r="B218" s="69"/>
      <c r="C218" s="67"/>
      <c r="D218" s="67"/>
      <c r="E218" s="67"/>
      <c r="F218" s="67"/>
      <c r="G218" s="67"/>
      <c r="H218" s="67"/>
      <c r="I218" s="60" t="str">
        <f t="shared" si="19"/>
        <v/>
      </c>
      <c r="J218" s="60" t="str">
        <f t="shared" si="20"/>
        <v/>
      </c>
      <c r="K218" s="60" t="str">
        <f t="shared" si="21"/>
        <v/>
      </c>
    </row>
    <row r="219" spans="1:11" ht="21" thickBot="1" x14ac:dyDescent="0.35">
      <c r="A219" s="76"/>
      <c r="B219" s="69"/>
      <c r="C219" s="67"/>
      <c r="D219" s="67"/>
      <c r="E219" s="67"/>
      <c r="F219" s="67"/>
      <c r="G219" s="67"/>
      <c r="H219" s="67"/>
      <c r="I219" s="60" t="str">
        <f t="shared" si="19"/>
        <v/>
      </c>
      <c r="J219" s="60" t="str">
        <f t="shared" si="20"/>
        <v/>
      </c>
      <c r="K219" s="60" t="str">
        <f t="shared" si="21"/>
        <v/>
      </c>
    </row>
    <row r="220" spans="1:11" ht="21" thickBot="1" x14ac:dyDescent="0.35">
      <c r="A220" s="76"/>
      <c r="B220" s="69"/>
      <c r="C220" s="67"/>
      <c r="D220" s="67"/>
      <c r="E220" s="67"/>
      <c r="F220" s="67"/>
      <c r="G220" s="67"/>
      <c r="H220" s="67"/>
      <c r="I220" s="60" t="str">
        <f t="shared" si="19"/>
        <v/>
      </c>
      <c r="J220" s="60" t="str">
        <f t="shared" si="20"/>
        <v/>
      </c>
      <c r="K220" s="60" t="str">
        <f t="shared" si="21"/>
        <v/>
      </c>
    </row>
    <row r="221" spans="1:11" ht="21" thickBot="1" x14ac:dyDescent="0.35">
      <c r="A221" s="76"/>
      <c r="B221" s="69"/>
      <c r="C221" s="67"/>
      <c r="D221" s="67"/>
      <c r="E221" s="67"/>
      <c r="F221" s="67"/>
      <c r="G221" s="67"/>
      <c r="H221" s="67"/>
      <c r="I221" s="60" t="str">
        <f t="shared" si="19"/>
        <v/>
      </c>
      <c r="J221" s="60" t="str">
        <f t="shared" si="20"/>
        <v/>
      </c>
      <c r="K221" s="60" t="str">
        <f t="shared" si="21"/>
        <v/>
      </c>
    </row>
    <row r="222" spans="1:11" ht="21" thickBot="1" x14ac:dyDescent="0.35">
      <c r="A222" s="76"/>
      <c r="B222" s="69"/>
      <c r="C222" s="67"/>
      <c r="D222" s="67"/>
      <c r="E222" s="67"/>
      <c r="F222" s="67"/>
      <c r="G222" s="67"/>
      <c r="H222" s="67"/>
      <c r="I222" s="60" t="str">
        <f t="shared" si="19"/>
        <v/>
      </c>
      <c r="J222" s="60" t="str">
        <f t="shared" si="20"/>
        <v/>
      </c>
      <c r="K222" s="60" t="str">
        <f t="shared" si="21"/>
        <v/>
      </c>
    </row>
    <row r="223" spans="1:11" ht="21" thickBot="1" x14ac:dyDescent="0.35">
      <c r="A223" s="76"/>
      <c r="B223" s="69"/>
      <c r="C223" s="67"/>
      <c r="D223" s="67"/>
      <c r="E223" s="67"/>
      <c r="F223" s="67"/>
      <c r="G223" s="67"/>
      <c r="H223" s="67"/>
      <c r="I223" s="60" t="str">
        <f t="shared" si="19"/>
        <v/>
      </c>
      <c r="J223" s="60" t="str">
        <f t="shared" si="20"/>
        <v/>
      </c>
      <c r="K223" s="60" t="str">
        <f t="shared" si="21"/>
        <v/>
      </c>
    </row>
    <row r="224" spans="1:11" ht="21" thickBot="1" x14ac:dyDescent="0.35">
      <c r="A224" s="76"/>
      <c r="B224" s="69"/>
      <c r="C224" s="67"/>
      <c r="D224" s="67"/>
      <c r="E224" s="67"/>
      <c r="F224" s="67"/>
      <c r="G224" s="67"/>
      <c r="H224" s="67"/>
      <c r="I224" s="60" t="str">
        <f t="shared" si="19"/>
        <v/>
      </c>
      <c r="J224" s="60" t="str">
        <f t="shared" si="20"/>
        <v/>
      </c>
      <c r="K224" s="60" t="str">
        <f t="shared" si="21"/>
        <v/>
      </c>
    </row>
    <row r="225" spans="1:11" ht="21" thickBot="1" x14ac:dyDescent="0.35">
      <c r="A225" s="76"/>
      <c r="B225" s="69"/>
      <c r="C225" s="67"/>
      <c r="D225" s="67"/>
      <c r="E225" s="67"/>
      <c r="F225" s="67"/>
      <c r="G225" s="67"/>
      <c r="H225" s="67"/>
      <c r="I225" s="60" t="str">
        <f t="shared" si="19"/>
        <v/>
      </c>
      <c r="J225" s="60" t="str">
        <f t="shared" si="20"/>
        <v/>
      </c>
      <c r="K225" s="60" t="str">
        <f t="shared" si="21"/>
        <v/>
      </c>
    </row>
    <row r="226" spans="1:11" ht="21" thickBot="1" x14ac:dyDescent="0.35">
      <c r="A226" s="76"/>
      <c r="B226" s="69"/>
      <c r="C226" s="67"/>
      <c r="D226" s="67"/>
      <c r="E226" s="67"/>
      <c r="F226" s="67"/>
      <c r="G226" s="67"/>
      <c r="H226" s="67"/>
      <c r="I226" s="60" t="str">
        <f t="shared" si="19"/>
        <v/>
      </c>
      <c r="J226" s="60" t="str">
        <f t="shared" si="20"/>
        <v/>
      </c>
      <c r="K226" s="60" t="str">
        <f t="shared" si="21"/>
        <v/>
      </c>
    </row>
    <row r="227" spans="1:11" ht="21" thickBot="1" x14ac:dyDescent="0.35">
      <c r="A227" s="76"/>
      <c r="B227" s="69"/>
      <c r="C227" s="67"/>
      <c r="D227" s="67"/>
      <c r="E227" s="67"/>
      <c r="F227" s="67"/>
      <c r="G227" s="67"/>
      <c r="H227" s="67"/>
      <c r="I227" s="60" t="str">
        <f t="shared" si="19"/>
        <v/>
      </c>
      <c r="J227" s="60" t="str">
        <f t="shared" si="20"/>
        <v/>
      </c>
      <c r="K227" s="60" t="str">
        <f t="shared" si="21"/>
        <v/>
      </c>
    </row>
    <row r="228" spans="1:11" ht="21" thickBot="1" x14ac:dyDescent="0.35">
      <c r="A228" s="76"/>
      <c r="B228" s="69"/>
      <c r="C228" s="67"/>
      <c r="D228" s="67"/>
      <c r="E228" s="67"/>
      <c r="F228" s="67"/>
      <c r="G228" s="67"/>
      <c r="H228" s="67"/>
      <c r="I228" s="60" t="str">
        <f t="shared" si="19"/>
        <v/>
      </c>
      <c r="J228" s="60" t="str">
        <f t="shared" si="20"/>
        <v/>
      </c>
      <c r="K228" s="60" t="str">
        <f t="shared" si="21"/>
        <v/>
      </c>
    </row>
    <row r="229" spans="1:11" ht="21" thickBot="1" x14ac:dyDescent="0.35">
      <c r="A229" s="76"/>
      <c r="B229" s="69"/>
      <c r="C229" s="67"/>
      <c r="D229" s="67"/>
      <c r="E229" s="67"/>
      <c r="F229" s="67"/>
      <c r="G229" s="67"/>
      <c r="H229" s="67"/>
      <c r="I229" s="60" t="str">
        <f t="shared" si="19"/>
        <v/>
      </c>
      <c r="J229" s="60" t="str">
        <f t="shared" si="20"/>
        <v/>
      </c>
      <c r="K229" s="60" t="str">
        <f t="shared" si="21"/>
        <v/>
      </c>
    </row>
    <row r="230" spans="1:11" ht="21" thickBot="1" x14ac:dyDescent="0.35">
      <c r="A230" s="76"/>
      <c r="B230" s="69"/>
      <c r="C230" s="67"/>
      <c r="D230" s="67"/>
      <c r="E230" s="67"/>
      <c r="F230" s="67"/>
      <c r="G230" s="67"/>
      <c r="H230" s="67"/>
      <c r="I230" s="60" t="str">
        <f t="shared" si="19"/>
        <v/>
      </c>
      <c r="J230" s="60" t="str">
        <f t="shared" si="20"/>
        <v/>
      </c>
      <c r="K230" s="60" t="str">
        <f t="shared" si="21"/>
        <v/>
      </c>
    </row>
    <row r="231" spans="1:11" ht="21" thickBot="1" x14ac:dyDescent="0.35">
      <c r="A231" s="76"/>
      <c r="B231" s="69"/>
      <c r="C231" s="67"/>
      <c r="D231" s="67"/>
      <c r="E231" s="67"/>
      <c r="F231" s="67"/>
      <c r="G231" s="67"/>
      <c r="H231" s="67"/>
      <c r="I231" s="60" t="str">
        <f t="shared" si="19"/>
        <v/>
      </c>
      <c r="J231" s="60" t="str">
        <f t="shared" si="20"/>
        <v/>
      </c>
      <c r="K231" s="60" t="str">
        <f t="shared" si="21"/>
        <v/>
      </c>
    </row>
    <row r="232" spans="1:11" ht="21" thickBot="1" x14ac:dyDescent="0.35">
      <c r="A232" s="76"/>
      <c r="B232" s="69"/>
      <c r="C232" s="67"/>
      <c r="D232" s="67"/>
      <c r="E232" s="67"/>
      <c r="F232" s="67"/>
      <c r="G232" s="67"/>
      <c r="H232" s="67"/>
      <c r="I232" s="60" t="str">
        <f t="shared" si="19"/>
        <v/>
      </c>
      <c r="J232" s="60" t="str">
        <f t="shared" si="20"/>
        <v/>
      </c>
      <c r="K232" s="60" t="str">
        <f t="shared" si="21"/>
        <v/>
      </c>
    </row>
    <row r="233" spans="1:11" ht="21" thickBot="1" x14ac:dyDescent="0.35">
      <c r="A233" s="76"/>
      <c r="B233" s="69"/>
      <c r="C233" s="67"/>
      <c r="D233" s="67"/>
      <c r="E233" s="67"/>
      <c r="F233" s="67"/>
      <c r="G233" s="67"/>
      <c r="H233" s="67"/>
      <c r="I233" s="60" t="str">
        <f t="shared" si="19"/>
        <v/>
      </c>
      <c r="J233" s="60" t="str">
        <f t="shared" si="20"/>
        <v/>
      </c>
      <c r="K233" s="60" t="str">
        <f t="shared" si="21"/>
        <v/>
      </c>
    </row>
    <row r="234" spans="1:11" ht="21" thickBot="1" x14ac:dyDescent="0.35">
      <c r="A234" s="76"/>
      <c r="B234" s="69"/>
      <c r="C234" s="67"/>
      <c r="D234" s="67"/>
      <c r="E234" s="67"/>
      <c r="F234" s="67"/>
      <c r="G234" s="67"/>
      <c r="H234" s="67"/>
      <c r="I234" s="60" t="str">
        <f t="shared" si="19"/>
        <v/>
      </c>
      <c r="J234" s="60" t="str">
        <f t="shared" si="20"/>
        <v/>
      </c>
      <c r="K234" s="60" t="str">
        <f t="shared" si="21"/>
        <v/>
      </c>
    </row>
    <row r="235" spans="1:11" ht="21" thickBot="1" x14ac:dyDescent="0.35">
      <c r="A235" s="76"/>
      <c r="B235" s="69"/>
      <c r="C235" s="67"/>
      <c r="D235" s="67"/>
      <c r="E235" s="67"/>
      <c r="F235" s="67"/>
      <c r="G235" s="67"/>
      <c r="H235" s="67"/>
      <c r="I235" s="60" t="str">
        <f t="shared" si="19"/>
        <v/>
      </c>
      <c r="J235" s="60" t="str">
        <f t="shared" si="20"/>
        <v/>
      </c>
      <c r="K235" s="60" t="str">
        <f t="shared" si="21"/>
        <v/>
      </c>
    </row>
    <row r="236" spans="1:11" ht="21" thickBot="1" x14ac:dyDescent="0.35">
      <c r="A236" s="76"/>
      <c r="B236" s="69"/>
      <c r="C236" s="67"/>
      <c r="D236" s="67"/>
      <c r="E236" s="67"/>
      <c r="F236" s="67"/>
      <c r="G236" s="67"/>
      <c r="H236" s="67"/>
      <c r="I236" s="60" t="str">
        <f t="shared" si="19"/>
        <v/>
      </c>
      <c r="J236" s="60" t="str">
        <f t="shared" si="20"/>
        <v/>
      </c>
      <c r="K236" s="60" t="str">
        <f t="shared" si="21"/>
        <v/>
      </c>
    </row>
    <row r="237" spans="1:11" ht="21" thickBot="1" x14ac:dyDescent="0.35">
      <c r="A237" s="76"/>
      <c r="B237" s="69"/>
      <c r="C237" s="67"/>
      <c r="D237" s="67"/>
      <c r="E237" s="67"/>
      <c r="F237" s="67"/>
      <c r="G237" s="67"/>
      <c r="H237" s="67"/>
      <c r="I237" s="60" t="str">
        <f t="shared" si="19"/>
        <v/>
      </c>
      <c r="J237" s="60" t="str">
        <f t="shared" si="20"/>
        <v/>
      </c>
      <c r="K237" s="60" t="str">
        <f t="shared" si="21"/>
        <v/>
      </c>
    </row>
    <row r="238" spans="1:11" ht="21" thickBot="1" x14ac:dyDescent="0.35">
      <c r="A238" s="76"/>
      <c r="B238" s="69"/>
      <c r="C238" s="67"/>
      <c r="D238" s="67"/>
      <c r="E238" s="67"/>
      <c r="F238" s="67"/>
      <c r="G238" s="67"/>
      <c r="H238" s="67"/>
      <c r="I238" s="60" t="str">
        <f t="shared" si="19"/>
        <v/>
      </c>
      <c r="J238" s="60" t="str">
        <f t="shared" si="20"/>
        <v/>
      </c>
      <c r="K238" s="60" t="str">
        <f t="shared" si="21"/>
        <v/>
      </c>
    </row>
    <row r="239" spans="1:11" ht="21" thickBot="1" x14ac:dyDescent="0.35">
      <c r="A239" s="76"/>
      <c r="B239" s="69"/>
      <c r="C239" s="67"/>
      <c r="D239" s="67"/>
      <c r="E239" s="67"/>
      <c r="F239" s="67"/>
      <c r="G239" s="67"/>
      <c r="H239" s="67"/>
      <c r="I239" s="60" t="str">
        <f t="shared" si="19"/>
        <v/>
      </c>
      <c r="J239" s="60" t="str">
        <f t="shared" si="20"/>
        <v/>
      </c>
      <c r="K239" s="60" t="str">
        <f t="shared" si="21"/>
        <v/>
      </c>
    </row>
    <row r="240" spans="1:11" ht="21" thickBot="1" x14ac:dyDescent="0.35">
      <c r="A240" s="76"/>
      <c r="B240" s="69"/>
      <c r="C240" s="67"/>
      <c r="D240" s="67"/>
      <c r="E240" s="67"/>
      <c r="F240" s="67"/>
      <c r="G240" s="67"/>
      <c r="H240" s="67"/>
      <c r="I240" s="60" t="str">
        <f t="shared" si="19"/>
        <v/>
      </c>
      <c r="J240" s="60" t="str">
        <f t="shared" si="20"/>
        <v/>
      </c>
      <c r="K240" s="60" t="str">
        <f t="shared" si="21"/>
        <v/>
      </c>
    </row>
    <row r="241" spans="1:11" ht="21" thickBot="1" x14ac:dyDescent="0.35">
      <c r="A241" s="76"/>
      <c r="B241" s="69"/>
      <c r="C241" s="67"/>
      <c r="D241" s="67"/>
      <c r="E241" s="67"/>
      <c r="F241" s="67"/>
      <c r="G241" s="67"/>
      <c r="H241" s="67"/>
      <c r="I241" s="60" t="str">
        <f t="shared" si="19"/>
        <v/>
      </c>
      <c r="J241" s="60" t="str">
        <f t="shared" si="20"/>
        <v/>
      </c>
      <c r="K241" s="60" t="str">
        <f t="shared" si="21"/>
        <v/>
      </c>
    </row>
    <row r="242" spans="1:11" ht="21" thickBot="1" x14ac:dyDescent="0.35">
      <c r="A242" s="76"/>
      <c r="B242" s="69"/>
      <c r="C242" s="67"/>
      <c r="D242" s="67"/>
      <c r="E242" s="67"/>
      <c r="F242" s="67"/>
      <c r="G242" s="67"/>
      <c r="H242" s="67"/>
      <c r="I242" s="60" t="str">
        <f t="shared" si="19"/>
        <v/>
      </c>
      <c r="J242" s="60" t="str">
        <f t="shared" si="20"/>
        <v/>
      </c>
      <c r="K242" s="60" t="str">
        <f t="shared" si="21"/>
        <v/>
      </c>
    </row>
    <row r="243" spans="1:11" ht="21" thickBot="1" x14ac:dyDescent="0.35">
      <c r="A243" s="76"/>
      <c r="B243" s="69"/>
      <c r="C243" s="67"/>
      <c r="D243" s="67"/>
      <c r="E243" s="67"/>
      <c r="F243" s="67"/>
      <c r="G243" s="67"/>
      <c r="H243" s="67"/>
      <c r="I243" s="60" t="str">
        <f t="shared" si="19"/>
        <v/>
      </c>
      <c r="J243" s="60" t="str">
        <f t="shared" si="20"/>
        <v/>
      </c>
      <c r="K243" s="60" t="str">
        <f t="shared" si="21"/>
        <v/>
      </c>
    </row>
    <row r="244" spans="1:11" ht="21" thickBot="1" x14ac:dyDescent="0.35">
      <c r="A244" s="76"/>
      <c r="B244" s="69"/>
      <c r="C244" s="67"/>
      <c r="D244" s="67"/>
      <c r="E244" s="67"/>
      <c r="F244" s="67"/>
      <c r="G244" s="67"/>
      <c r="H244" s="67"/>
      <c r="I244" s="60" t="str">
        <f t="shared" si="19"/>
        <v/>
      </c>
      <c r="J244" s="60" t="str">
        <f t="shared" si="20"/>
        <v/>
      </c>
      <c r="K244" s="60" t="str">
        <f t="shared" si="21"/>
        <v/>
      </c>
    </row>
    <row r="245" spans="1:11" ht="21" thickBot="1" x14ac:dyDescent="0.35">
      <c r="A245" s="76"/>
      <c r="B245" s="69"/>
      <c r="C245" s="67"/>
      <c r="D245" s="67"/>
      <c r="E245" s="67"/>
      <c r="F245" s="67"/>
      <c r="G245" s="67"/>
      <c r="H245" s="67"/>
      <c r="I245" s="60" t="str">
        <f t="shared" si="19"/>
        <v/>
      </c>
      <c r="J245" s="60" t="str">
        <f t="shared" si="20"/>
        <v/>
      </c>
      <c r="K245" s="60" t="str">
        <f t="shared" si="21"/>
        <v/>
      </c>
    </row>
    <row r="246" spans="1:11" ht="21" thickBot="1" x14ac:dyDescent="0.35">
      <c r="A246" s="76"/>
      <c r="B246" s="69"/>
      <c r="C246" s="67"/>
      <c r="D246" s="67"/>
      <c r="E246" s="67"/>
      <c r="F246" s="67"/>
      <c r="G246" s="67"/>
      <c r="H246" s="67"/>
      <c r="I246" s="60" t="str">
        <f t="shared" si="19"/>
        <v/>
      </c>
      <c r="J246" s="60" t="str">
        <f t="shared" si="20"/>
        <v/>
      </c>
      <c r="K246" s="60" t="str">
        <f t="shared" si="21"/>
        <v/>
      </c>
    </row>
    <row r="247" spans="1:11" ht="21" thickBot="1" x14ac:dyDescent="0.35">
      <c r="A247" s="76"/>
      <c r="B247" s="69"/>
      <c r="C247" s="67"/>
      <c r="D247" s="67"/>
      <c r="E247" s="67"/>
      <c r="F247" s="67"/>
      <c r="G247" s="67"/>
      <c r="H247" s="67"/>
      <c r="I247" s="60" t="str">
        <f t="shared" si="19"/>
        <v/>
      </c>
      <c r="J247" s="60" t="str">
        <f t="shared" si="20"/>
        <v/>
      </c>
      <c r="K247" s="60" t="str">
        <f t="shared" si="21"/>
        <v/>
      </c>
    </row>
    <row r="248" spans="1:11" ht="21" thickBot="1" x14ac:dyDescent="0.35">
      <c r="A248" s="76"/>
      <c r="B248" s="69"/>
      <c r="C248" s="67"/>
      <c r="D248" s="67"/>
      <c r="E248" s="67"/>
      <c r="F248" s="67"/>
      <c r="G248" s="67"/>
      <c r="H248" s="67"/>
      <c r="I248" s="60" t="str">
        <f t="shared" si="19"/>
        <v/>
      </c>
      <c r="J248" s="60" t="str">
        <f t="shared" si="20"/>
        <v/>
      </c>
      <c r="K248" s="60" t="str">
        <f t="shared" si="21"/>
        <v/>
      </c>
    </row>
    <row r="249" spans="1:11" ht="21" thickBot="1" x14ac:dyDescent="0.35">
      <c r="A249" s="76"/>
      <c r="B249" s="69"/>
      <c r="C249" s="67"/>
      <c r="D249" s="67"/>
      <c r="E249" s="67"/>
      <c r="F249" s="67"/>
      <c r="G249" s="67"/>
      <c r="H249" s="67"/>
      <c r="I249" s="60" t="str">
        <f t="shared" si="19"/>
        <v/>
      </c>
      <c r="J249" s="60" t="str">
        <f t="shared" si="20"/>
        <v/>
      </c>
      <c r="K249" s="60" t="str">
        <f t="shared" si="21"/>
        <v/>
      </c>
    </row>
    <row r="250" spans="1:11" ht="21" thickBot="1" x14ac:dyDescent="0.35">
      <c r="A250" s="76"/>
      <c r="B250" s="69"/>
      <c r="C250" s="67"/>
      <c r="D250" s="67"/>
      <c r="E250" s="67"/>
      <c r="F250" s="67"/>
      <c r="G250" s="67"/>
      <c r="H250" s="67"/>
      <c r="I250" s="60" t="str">
        <f t="shared" si="19"/>
        <v/>
      </c>
      <c r="J250" s="60" t="str">
        <f t="shared" si="20"/>
        <v/>
      </c>
      <c r="K250" s="60" t="str">
        <f t="shared" si="21"/>
        <v/>
      </c>
    </row>
    <row r="251" spans="1:11" ht="21" thickBot="1" x14ac:dyDescent="0.35">
      <c r="A251" s="76"/>
      <c r="B251" s="69"/>
      <c r="C251" s="67"/>
      <c r="D251" s="67"/>
      <c r="E251" s="67"/>
      <c r="F251" s="67"/>
      <c r="G251" s="67"/>
      <c r="H251" s="67"/>
      <c r="I251" s="60" t="str">
        <f t="shared" si="19"/>
        <v/>
      </c>
      <c r="J251" s="60" t="str">
        <f t="shared" si="20"/>
        <v/>
      </c>
      <c r="K251" s="60" t="str">
        <f t="shared" si="21"/>
        <v/>
      </c>
    </row>
    <row r="252" spans="1:11" ht="21" thickBot="1" x14ac:dyDescent="0.35">
      <c r="A252" s="76"/>
      <c r="B252" s="69"/>
      <c r="C252" s="67"/>
      <c r="D252" s="67"/>
      <c r="E252" s="67"/>
      <c r="F252" s="67"/>
      <c r="G252" s="67"/>
      <c r="H252" s="67"/>
      <c r="I252" s="60" t="str">
        <f t="shared" si="19"/>
        <v/>
      </c>
      <c r="J252" s="60" t="str">
        <f t="shared" si="20"/>
        <v/>
      </c>
      <c r="K252" s="60" t="str">
        <f t="shared" si="21"/>
        <v/>
      </c>
    </row>
    <row r="253" spans="1:11" ht="21" thickBot="1" x14ac:dyDescent="0.35">
      <c r="A253" s="76"/>
      <c r="B253" s="69"/>
      <c r="C253" s="67"/>
      <c r="D253" s="67"/>
      <c r="E253" s="67"/>
      <c r="F253" s="67"/>
      <c r="G253" s="67"/>
      <c r="H253" s="67"/>
      <c r="I253" s="60" t="str">
        <f t="shared" si="19"/>
        <v/>
      </c>
      <c r="J253" s="60" t="str">
        <f t="shared" si="20"/>
        <v/>
      </c>
      <c r="K253" s="60" t="str">
        <f t="shared" si="21"/>
        <v/>
      </c>
    </row>
    <row r="254" spans="1:11" ht="21" thickBot="1" x14ac:dyDescent="0.35">
      <c r="A254" s="76"/>
      <c r="B254" s="69"/>
      <c r="C254" s="67"/>
      <c r="D254" s="67"/>
      <c r="E254" s="67"/>
      <c r="F254" s="67"/>
      <c r="G254" s="67"/>
      <c r="H254" s="67"/>
      <c r="I254" s="60" t="str">
        <f t="shared" si="19"/>
        <v/>
      </c>
      <c r="J254" s="60" t="str">
        <f t="shared" si="20"/>
        <v/>
      </c>
      <c r="K254" s="60" t="str">
        <f t="shared" si="21"/>
        <v/>
      </c>
    </row>
    <row r="255" spans="1:11" ht="21" thickBot="1" x14ac:dyDescent="0.35">
      <c r="A255" s="76"/>
      <c r="B255" s="69"/>
      <c r="C255" s="67"/>
      <c r="D255" s="67"/>
      <c r="E255" s="67"/>
      <c r="F255" s="67"/>
      <c r="G255" s="67"/>
      <c r="H255" s="67"/>
      <c r="I255" s="60" t="str">
        <f t="shared" si="19"/>
        <v/>
      </c>
      <c r="J255" s="60" t="str">
        <f t="shared" si="20"/>
        <v/>
      </c>
      <c r="K255" s="60" t="str">
        <f t="shared" si="21"/>
        <v/>
      </c>
    </row>
    <row r="256" spans="1:11" ht="21" thickBot="1" x14ac:dyDescent="0.35">
      <c r="A256" s="76"/>
      <c r="B256" s="69"/>
      <c r="C256" s="67"/>
      <c r="D256" s="67"/>
      <c r="E256" s="67"/>
      <c r="F256" s="67"/>
      <c r="G256" s="67"/>
      <c r="H256" s="67"/>
      <c r="I256" s="60" t="str">
        <f t="shared" si="19"/>
        <v/>
      </c>
      <c r="J256" s="60" t="str">
        <f t="shared" si="20"/>
        <v/>
      </c>
      <c r="K256" s="60" t="str">
        <f t="shared" si="21"/>
        <v/>
      </c>
    </row>
    <row r="257" spans="1:11" ht="21" thickBot="1" x14ac:dyDescent="0.35">
      <c r="A257" s="76"/>
      <c r="B257" s="69"/>
      <c r="C257" s="67"/>
      <c r="D257" s="67"/>
      <c r="E257" s="67"/>
      <c r="F257" s="67"/>
      <c r="G257" s="67"/>
      <c r="H257" s="67"/>
      <c r="I257" s="60" t="str">
        <f t="shared" si="19"/>
        <v/>
      </c>
      <c r="J257" s="60" t="str">
        <f t="shared" si="20"/>
        <v/>
      </c>
      <c r="K257" s="60" t="str">
        <f t="shared" si="21"/>
        <v/>
      </c>
    </row>
    <row r="258" spans="1:11" ht="21" thickBot="1" x14ac:dyDescent="0.35">
      <c r="A258" s="76"/>
      <c r="B258" s="69"/>
      <c r="C258" s="67"/>
      <c r="D258" s="67"/>
      <c r="E258" s="67"/>
      <c r="F258" s="67"/>
      <c r="G258" s="67"/>
      <c r="H258" s="67"/>
      <c r="I258" s="60" t="str">
        <f t="shared" si="19"/>
        <v/>
      </c>
      <c r="J258" s="60" t="str">
        <f t="shared" si="20"/>
        <v/>
      </c>
      <c r="K258" s="60" t="str">
        <f t="shared" si="21"/>
        <v/>
      </c>
    </row>
    <row r="259" spans="1:11" ht="21" thickBot="1" x14ac:dyDescent="0.35">
      <c r="A259" s="76"/>
      <c r="B259" s="69"/>
      <c r="C259" s="67"/>
      <c r="D259" s="67"/>
      <c r="E259" s="67"/>
      <c r="F259" s="67"/>
      <c r="G259" s="67"/>
      <c r="H259" s="67"/>
      <c r="I259" s="60" t="str">
        <f t="shared" si="19"/>
        <v/>
      </c>
      <c r="J259" s="60" t="str">
        <f t="shared" si="20"/>
        <v/>
      </c>
      <c r="K259" s="60" t="str">
        <f t="shared" si="21"/>
        <v/>
      </c>
    </row>
    <row r="260" spans="1:11" ht="21" thickBot="1" x14ac:dyDescent="0.35">
      <c r="A260" s="76"/>
      <c r="B260" s="69"/>
      <c r="C260" s="67"/>
      <c r="D260" s="67"/>
      <c r="E260" s="67"/>
      <c r="F260" s="67"/>
      <c r="G260" s="67"/>
      <c r="H260" s="67"/>
      <c r="I260" s="60" t="str">
        <f t="shared" si="19"/>
        <v/>
      </c>
      <c r="J260" s="60" t="str">
        <f t="shared" si="20"/>
        <v/>
      </c>
      <c r="K260" s="60" t="str">
        <f t="shared" si="21"/>
        <v/>
      </c>
    </row>
    <row r="261" spans="1:11" ht="21" thickBot="1" x14ac:dyDescent="0.35">
      <c r="A261" s="76"/>
      <c r="B261" s="69"/>
      <c r="C261" s="67"/>
      <c r="D261" s="67"/>
      <c r="E261" s="67"/>
      <c r="F261" s="67"/>
      <c r="G261" s="67"/>
      <c r="H261" s="67"/>
      <c r="I261" s="60" t="str">
        <f t="shared" si="19"/>
        <v/>
      </c>
      <c r="J261" s="60" t="str">
        <f t="shared" si="20"/>
        <v/>
      </c>
      <c r="K261" s="60" t="str">
        <f t="shared" si="21"/>
        <v/>
      </c>
    </row>
    <row r="262" spans="1:11" ht="21" thickBot="1" x14ac:dyDescent="0.35">
      <c r="A262" s="76"/>
      <c r="B262" s="69"/>
      <c r="C262" s="67"/>
      <c r="D262" s="67"/>
      <c r="E262" s="67"/>
      <c r="F262" s="67"/>
      <c r="G262" s="67"/>
      <c r="H262" s="67"/>
      <c r="I262" s="60" t="str">
        <f t="shared" si="19"/>
        <v/>
      </c>
      <c r="J262" s="60" t="str">
        <f t="shared" si="20"/>
        <v/>
      </c>
      <c r="K262" s="60" t="str">
        <f t="shared" si="21"/>
        <v/>
      </c>
    </row>
    <row r="263" spans="1:11" ht="21" thickBot="1" x14ac:dyDescent="0.35">
      <c r="A263" s="76"/>
      <c r="B263" s="69"/>
      <c r="C263" s="67"/>
      <c r="D263" s="67"/>
      <c r="E263" s="67"/>
      <c r="F263" s="67"/>
      <c r="G263" s="67"/>
      <c r="H263" s="67"/>
      <c r="I263" s="60" t="str">
        <f t="shared" si="19"/>
        <v/>
      </c>
      <c r="J263" s="60" t="str">
        <f t="shared" si="20"/>
        <v/>
      </c>
      <c r="K263" s="60" t="str">
        <f t="shared" si="21"/>
        <v/>
      </c>
    </row>
    <row r="264" spans="1:11" ht="21" thickBot="1" x14ac:dyDescent="0.35">
      <c r="A264" s="76"/>
      <c r="B264" s="69"/>
      <c r="C264" s="67"/>
      <c r="D264" s="67"/>
      <c r="E264" s="67"/>
      <c r="F264" s="67"/>
      <c r="G264" s="67"/>
      <c r="H264" s="67"/>
      <c r="I264" s="60" t="str">
        <f t="shared" si="19"/>
        <v/>
      </c>
      <c r="J264" s="60" t="str">
        <f t="shared" si="20"/>
        <v/>
      </c>
      <c r="K264" s="60" t="str">
        <f t="shared" si="21"/>
        <v/>
      </c>
    </row>
    <row r="265" spans="1:11" ht="21" thickBot="1" x14ac:dyDescent="0.35">
      <c r="A265" s="76"/>
      <c r="B265" s="69"/>
      <c r="C265" s="67"/>
      <c r="D265" s="67"/>
      <c r="E265" s="67"/>
      <c r="F265" s="67"/>
      <c r="G265" s="67"/>
      <c r="H265" s="67"/>
      <c r="I265" s="60" t="str">
        <f t="shared" si="19"/>
        <v/>
      </c>
      <c r="J265" s="60" t="str">
        <f t="shared" si="20"/>
        <v/>
      </c>
      <c r="K265" s="60" t="str">
        <f t="shared" si="21"/>
        <v/>
      </c>
    </row>
    <row r="266" spans="1:11" ht="21" thickBot="1" x14ac:dyDescent="0.35">
      <c r="A266" s="76"/>
      <c r="B266" s="69"/>
      <c r="C266" s="67"/>
      <c r="D266" s="67"/>
      <c r="E266" s="67"/>
      <c r="F266" s="67"/>
      <c r="G266" s="67"/>
      <c r="H266" s="67"/>
      <c r="I266" s="60" t="str">
        <f t="shared" si="19"/>
        <v/>
      </c>
      <c r="J266" s="60" t="str">
        <f t="shared" si="20"/>
        <v/>
      </c>
      <c r="K266" s="60" t="str">
        <f t="shared" si="21"/>
        <v/>
      </c>
    </row>
    <row r="267" spans="1:11" ht="21" thickBot="1" x14ac:dyDescent="0.35">
      <c r="A267" s="76"/>
      <c r="B267" s="69"/>
      <c r="C267" s="67"/>
      <c r="D267" s="67"/>
      <c r="E267" s="67"/>
      <c r="F267" s="67"/>
      <c r="G267" s="67"/>
      <c r="H267" s="67"/>
      <c r="I267" s="60" t="str">
        <f t="shared" si="19"/>
        <v/>
      </c>
      <c r="J267" s="60" t="str">
        <f t="shared" si="20"/>
        <v/>
      </c>
      <c r="K267" s="60" t="str">
        <f t="shared" si="21"/>
        <v/>
      </c>
    </row>
    <row r="268" spans="1:11" ht="21" thickBot="1" x14ac:dyDescent="0.35">
      <c r="A268" s="76"/>
      <c r="B268" s="69"/>
      <c r="C268" s="67"/>
      <c r="D268" s="67"/>
      <c r="E268" s="67"/>
      <c r="F268" s="67"/>
      <c r="G268" s="67"/>
      <c r="H268" s="67"/>
      <c r="I268" s="60" t="str">
        <f t="shared" si="19"/>
        <v/>
      </c>
      <c r="J268" s="60" t="str">
        <f t="shared" si="20"/>
        <v/>
      </c>
      <c r="K268" s="60" t="str">
        <f t="shared" si="21"/>
        <v/>
      </c>
    </row>
    <row r="269" spans="1:11" ht="21" thickBot="1" x14ac:dyDescent="0.35">
      <c r="A269" s="76"/>
      <c r="B269" s="69"/>
      <c r="C269" s="67"/>
      <c r="D269" s="67"/>
      <c r="E269" s="67"/>
      <c r="F269" s="67"/>
      <c r="G269" s="67"/>
      <c r="H269" s="67"/>
      <c r="I269" s="60" t="str">
        <f t="shared" si="19"/>
        <v/>
      </c>
      <c r="J269" s="60" t="str">
        <f t="shared" si="20"/>
        <v/>
      </c>
      <c r="K269" s="60" t="str">
        <f t="shared" si="21"/>
        <v/>
      </c>
    </row>
    <row r="270" spans="1:11" ht="21" thickBot="1" x14ac:dyDescent="0.35">
      <c r="A270" s="76"/>
      <c r="B270" s="69"/>
      <c r="C270" s="67"/>
      <c r="D270" s="67"/>
      <c r="E270" s="67"/>
      <c r="F270" s="67"/>
      <c r="G270" s="67"/>
      <c r="H270" s="67"/>
      <c r="I270" s="60" t="str">
        <f t="shared" ref="I270:I333" si="22">IFERROR(INDEX($Q$14:$Q$145,MATCH(A270,$R$14:$R$145,0)),"")</f>
        <v/>
      </c>
      <c r="J270" s="60" t="str">
        <f t="shared" ref="J270:J333" si="23">IFERROR(INDEX($T$14:$T$145,MATCH(A270,$S$14:$S$145,0)),"")</f>
        <v/>
      </c>
      <c r="K270" s="60" t="str">
        <f t="shared" si="21"/>
        <v/>
      </c>
    </row>
    <row r="271" spans="1:11" ht="21" thickBot="1" x14ac:dyDescent="0.35">
      <c r="A271" s="76"/>
      <c r="B271" s="69"/>
      <c r="C271" s="67"/>
      <c r="D271" s="67"/>
      <c r="E271" s="67"/>
      <c r="F271" s="67"/>
      <c r="G271" s="67"/>
      <c r="H271" s="67"/>
      <c r="I271" s="60" t="str">
        <f t="shared" si="22"/>
        <v/>
      </c>
      <c r="J271" s="60" t="str">
        <f t="shared" si="23"/>
        <v/>
      </c>
      <c r="K271" s="60" t="str">
        <f t="shared" si="21"/>
        <v/>
      </c>
    </row>
    <row r="272" spans="1:11" ht="21" thickBot="1" x14ac:dyDescent="0.35">
      <c r="A272" s="76"/>
      <c r="B272" s="69"/>
      <c r="C272" s="67"/>
      <c r="D272" s="67"/>
      <c r="E272" s="67"/>
      <c r="F272" s="67"/>
      <c r="G272" s="67"/>
      <c r="H272" s="67"/>
      <c r="I272" s="60" t="str">
        <f t="shared" si="22"/>
        <v/>
      </c>
      <c r="J272" s="60" t="str">
        <f t="shared" si="23"/>
        <v/>
      </c>
      <c r="K272" s="60" t="str">
        <f t="shared" si="21"/>
        <v/>
      </c>
    </row>
    <row r="273" spans="1:11" ht="21" thickBot="1" x14ac:dyDescent="0.35">
      <c r="A273" s="76"/>
      <c r="B273" s="69"/>
      <c r="C273" s="67"/>
      <c r="D273" s="67"/>
      <c r="E273" s="67"/>
      <c r="F273" s="67"/>
      <c r="G273" s="67"/>
      <c r="H273" s="67"/>
      <c r="I273" s="60" t="str">
        <f t="shared" si="22"/>
        <v/>
      </c>
      <c r="J273" s="60" t="str">
        <f t="shared" si="23"/>
        <v/>
      </c>
      <c r="K273" s="60" t="str">
        <f t="shared" ref="K273:K336" si="24">IF(MAX(I273,J273)&gt;=1,MAX(I273,J273),"")</f>
        <v/>
      </c>
    </row>
    <row r="274" spans="1:11" ht="21" thickBot="1" x14ac:dyDescent="0.35">
      <c r="A274" s="76"/>
      <c r="B274" s="69"/>
      <c r="C274" s="67"/>
      <c r="D274" s="67"/>
      <c r="E274" s="67"/>
      <c r="F274" s="67"/>
      <c r="G274" s="67"/>
      <c r="H274" s="67"/>
      <c r="I274" s="60" t="str">
        <f t="shared" si="22"/>
        <v/>
      </c>
      <c r="J274" s="60" t="str">
        <f t="shared" si="23"/>
        <v/>
      </c>
      <c r="K274" s="60" t="str">
        <f t="shared" si="24"/>
        <v/>
      </c>
    </row>
    <row r="275" spans="1:11" ht="21" thickBot="1" x14ac:dyDescent="0.35">
      <c r="A275" s="76"/>
      <c r="B275" s="69"/>
      <c r="C275" s="67"/>
      <c r="D275" s="67"/>
      <c r="E275" s="67"/>
      <c r="F275" s="67"/>
      <c r="G275" s="67"/>
      <c r="H275" s="67"/>
      <c r="I275" s="60" t="str">
        <f t="shared" si="22"/>
        <v/>
      </c>
      <c r="J275" s="60" t="str">
        <f t="shared" si="23"/>
        <v/>
      </c>
      <c r="K275" s="60" t="str">
        <f t="shared" si="24"/>
        <v/>
      </c>
    </row>
    <row r="276" spans="1:11" ht="21" thickBot="1" x14ac:dyDescent="0.35">
      <c r="A276" s="76"/>
      <c r="B276" s="69"/>
      <c r="C276" s="67"/>
      <c r="D276" s="67"/>
      <c r="E276" s="67"/>
      <c r="F276" s="67"/>
      <c r="G276" s="67"/>
      <c r="H276" s="67"/>
      <c r="I276" s="60" t="str">
        <f t="shared" si="22"/>
        <v/>
      </c>
      <c r="J276" s="60" t="str">
        <f t="shared" si="23"/>
        <v/>
      </c>
      <c r="K276" s="60" t="str">
        <f t="shared" si="24"/>
        <v/>
      </c>
    </row>
    <row r="277" spans="1:11" ht="21" thickBot="1" x14ac:dyDescent="0.35">
      <c r="A277" s="76"/>
      <c r="B277" s="69"/>
      <c r="C277" s="67"/>
      <c r="D277" s="67"/>
      <c r="E277" s="67"/>
      <c r="F277" s="67"/>
      <c r="G277" s="67"/>
      <c r="H277" s="67"/>
      <c r="I277" s="60" t="str">
        <f t="shared" si="22"/>
        <v/>
      </c>
      <c r="J277" s="60" t="str">
        <f t="shared" si="23"/>
        <v/>
      </c>
      <c r="K277" s="60" t="str">
        <f t="shared" si="24"/>
        <v/>
      </c>
    </row>
    <row r="278" spans="1:11" ht="21" thickBot="1" x14ac:dyDescent="0.35">
      <c r="A278" s="76"/>
      <c r="B278" s="69"/>
      <c r="C278" s="67"/>
      <c r="D278" s="67"/>
      <c r="E278" s="67"/>
      <c r="F278" s="67"/>
      <c r="G278" s="67"/>
      <c r="H278" s="67"/>
      <c r="I278" s="60" t="str">
        <f t="shared" si="22"/>
        <v/>
      </c>
      <c r="J278" s="60" t="str">
        <f t="shared" si="23"/>
        <v/>
      </c>
      <c r="K278" s="60" t="str">
        <f t="shared" si="24"/>
        <v/>
      </c>
    </row>
    <row r="279" spans="1:11" ht="21" thickBot="1" x14ac:dyDescent="0.35">
      <c r="A279" s="76"/>
      <c r="B279" s="69"/>
      <c r="C279" s="67"/>
      <c r="D279" s="67"/>
      <c r="E279" s="67"/>
      <c r="F279" s="67"/>
      <c r="G279" s="67"/>
      <c r="H279" s="67"/>
      <c r="I279" s="60" t="str">
        <f t="shared" si="22"/>
        <v/>
      </c>
      <c r="J279" s="60" t="str">
        <f t="shared" si="23"/>
        <v/>
      </c>
      <c r="K279" s="60" t="str">
        <f t="shared" si="24"/>
        <v/>
      </c>
    </row>
    <row r="280" spans="1:11" ht="21" thickBot="1" x14ac:dyDescent="0.35">
      <c r="A280" s="76"/>
      <c r="B280" s="69"/>
      <c r="C280" s="67"/>
      <c r="D280" s="67"/>
      <c r="E280" s="67"/>
      <c r="F280" s="67"/>
      <c r="G280" s="67"/>
      <c r="H280" s="67"/>
      <c r="I280" s="60" t="str">
        <f t="shared" si="22"/>
        <v/>
      </c>
      <c r="J280" s="60" t="str">
        <f t="shared" si="23"/>
        <v/>
      </c>
      <c r="K280" s="60" t="str">
        <f t="shared" si="24"/>
        <v/>
      </c>
    </row>
    <row r="281" spans="1:11" ht="21" thickBot="1" x14ac:dyDescent="0.35">
      <c r="A281" s="76"/>
      <c r="B281" s="69"/>
      <c r="C281" s="67"/>
      <c r="D281" s="67"/>
      <c r="E281" s="67"/>
      <c r="F281" s="67"/>
      <c r="G281" s="67"/>
      <c r="H281" s="67"/>
      <c r="I281" s="60" t="str">
        <f t="shared" si="22"/>
        <v/>
      </c>
      <c r="J281" s="60" t="str">
        <f t="shared" si="23"/>
        <v/>
      </c>
      <c r="K281" s="60" t="str">
        <f t="shared" si="24"/>
        <v/>
      </c>
    </row>
    <row r="282" spans="1:11" ht="21" thickBot="1" x14ac:dyDescent="0.35">
      <c r="A282" s="76"/>
      <c r="B282" s="69"/>
      <c r="C282" s="67"/>
      <c r="D282" s="67"/>
      <c r="E282" s="67"/>
      <c r="F282" s="67"/>
      <c r="G282" s="67"/>
      <c r="H282" s="67"/>
      <c r="I282" s="60" t="str">
        <f t="shared" si="22"/>
        <v/>
      </c>
      <c r="J282" s="60" t="str">
        <f t="shared" si="23"/>
        <v/>
      </c>
      <c r="K282" s="60" t="str">
        <f t="shared" si="24"/>
        <v/>
      </c>
    </row>
    <row r="283" spans="1:11" ht="21" thickBot="1" x14ac:dyDescent="0.35">
      <c r="A283" s="76"/>
      <c r="B283" s="69"/>
      <c r="C283" s="67"/>
      <c r="D283" s="67"/>
      <c r="E283" s="67"/>
      <c r="F283" s="67"/>
      <c r="G283" s="67"/>
      <c r="H283" s="67"/>
      <c r="I283" s="60" t="str">
        <f t="shared" si="22"/>
        <v/>
      </c>
      <c r="J283" s="60" t="str">
        <f t="shared" si="23"/>
        <v/>
      </c>
      <c r="K283" s="60" t="str">
        <f t="shared" si="24"/>
        <v/>
      </c>
    </row>
    <row r="284" spans="1:11" ht="21" thickBot="1" x14ac:dyDescent="0.35">
      <c r="A284" s="76"/>
      <c r="B284" s="69"/>
      <c r="C284" s="67"/>
      <c r="D284" s="67"/>
      <c r="E284" s="67"/>
      <c r="F284" s="67"/>
      <c r="G284" s="67"/>
      <c r="H284" s="67"/>
      <c r="I284" s="60" t="str">
        <f t="shared" si="22"/>
        <v/>
      </c>
      <c r="J284" s="60" t="str">
        <f t="shared" si="23"/>
        <v/>
      </c>
      <c r="K284" s="60" t="str">
        <f t="shared" si="24"/>
        <v/>
      </c>
    </row>
    <row r="285" spans="1:11" ht="21" thickBot="1" x14ac:dyDescent="0.35">
      <c r="A285" s="76"/>
      <c r="B285" s="69"/>
      <c r="C285" s="67"/>
      <c r="D285" s="67"/>
      <c r="E285" s="67"/>
      <c r="F285" s="67"/>
      <c r="G285" s="67"/>
      <c r="H285" s="67"/>
      <c r="I285" s="60" t="str">
        <f t="shared" si="22"/>
        <v/>
      </c>
      <c r="J285" s="60" t="str">
        <f t="shared" si="23"/>
        <v/>
      </c>
      <c r="K285" s="60" t="str">
        <f t="shared" si="24"/>
        <v/>
      </c>
    </row>
    <row r="286" spans="1:11" ht="21" thickBot="1" x14ac:dyDescent="0.35">
      <c r="A286" s="76"/>
      <c r="B286" s="69"/>
      <c r="C286" s="67"/>
      <c r="D286" s="67"/>
      <c r="E286" s="67"/>
      <c r="F286" s="67"/>
      <c r="G286" s="67"/>
      <c r="H286" s="67"/>
      <c r="I286" s="60" t="str">
        <f t="shared" si="22"/>
        <v/>
      </c>
      <c r="J286" s="60" t="str">
        <f t="shared" si="23"/>
        <v/>
      </c>
      <c r="K286" s="60" t="str">
        <f t="shared" si="24"/>
        <v/>
      </c>
    </row>
    <row r="287" spans="1:11" ht="21" thickBot="1" x14ac:dyDescent="0.35">
      <c r="A287" s="76"/>
      <c r="B287" s="69"/>
      <c r="C287" s="67"/>
      <c r="D287" s="67"/>
      <c r="E287" s="67"/>
      <c r="F287" s="67"/>
      <c r="G287" s="67"/>
      <c r="H287" s="67"/>
      <c r="I287" s="60" t="str">
        <f t="shared" si="22"/>
        <v/>
      </c>
      <c r="J287" s="60" t="str">
        <f t="shared" si="23"/>
        <v/>
      </c>
      <c r="K287" s="60" t="str">
        <f t="shared" si="24"/>
        <v/>
      </c>
    </row>
    <row r="288" spans="1:11" ht="21" thickBot="1" x14ac:dyDescent="0.35">
      <c r="A288" s="76"/>
      <c r="B288" s="69"/>
      <c r="C288" s="67"/>
      <c r="D288" s="67"/>
      <c r="E288" s="67"/>
      <c r="F288" s="67"/>
      <c r="G288" s="67"/>
      <c r="H288" s="67"/>
      <c r="I288" s="60" t="str">
        <f t="shared" si="22"/>
        <v/>
      </c>
      <c r="J288" s="60" t="str">
        <f t="shared" si="23"/>
        <v/>
      </c>
      <c r="K288" s="60" t="str">
        <f t="shared" si="24"/>
        <v/>
      </c>
    </row>
    <row r="289" spans="1:11" ht="21" thickBot="1" x14ac:dyDescent="0.35">
      <c r="A289" s="76"/>
      <c r="B289" s="69"/>
      <c r="C289" s="67"/>
      <c r="D289" s="67"/>
      <c r="E289" s="67"/>
      <c r="F289" s="67"/>
      <c r="G289" s="67"/>
      <c r="H289" s="67"/>
      <c r="I289" s="60" t="str">
        <f t="shared" si="22"/>
        <v/>
      </c>
      <c r="J289" s="60" t="str">
        <f t="shared" si="23"/>
        <v/>
      </c>
      <c r="K289" s="60" t="str">
        <f t="shared" si="24"/>
        <v/>
      </c>
    </row>
    <row r="290" spans="1:11" ht="21" thickBot="1" x14ac:dyDescent="0.35">
      <c r="A290" s="76"/>
      <c r="B290" s="69"/>
      <c r="C290" s="67"/>
      <c r="D290" s="67"/>
      <c r="E290" s="67"/>
      <c r="F290" s="67"/>
      <c r="G290" s="67"/>
      <c r="H290" s="67"/>
      <c r="I290" s="60" t="str">
        <f t="shared" si="22"/>
        <v/>
      </c>
      <c r="J290" s="60" t="str">
        <f t="shared" si="23"/>
        <v/>
      </c>
      <c r="K290" s="60" t="str">
        <f t="shared" si="24"/>
        <v/>
      </c>
    </row>
    <row r="291" spans="1:11" ht="21" thickBot="1" x14ac:dyDescent="0.35">
      <c r="A291" s="76"/>
      <c r="B291" s="69"/>
      <c r="C291" s="67"/>
      <c r="D291" s="67"/>
      <c r="E291" s="67"/>
      <c r="F291" s="67"/>
      <c r="G291" s="67"/>
      <c r="H291" s="67"/>
      <c r="I291" s="60" t="str">
        <f t="shared" si="22"/>
        <v/>
      </c>
      <c r="J291" s="60" t="str">
        <f t="shared" si="23"/>
        <v/>
      </c>
      <c r="K291" s="60" t="str">
        <f t="shared" si="24"/>
        <v/>
      </c>
    </row>
    <row r="292" spans="1:11" ht="21" thickBot="1" x14ac:dyDescent="0.35">
      <c r="A292" s="76"/>
      <c r="B292" s="69"/>
      <c r="C292" s="67"/>
      <c r="D292" s="67"/>
      <c r="E292" s="67"/>
      <c r="F292" s="67"/>
      <c r="G292" s="67"/>
      <c r="H292" s="67"/>
      <c r="I292" s="60" t="str">
        <f t="shared" si="22"/>
        <v/>
      </c>
      <c r="J292" s="60" t="str">
        <f t="shared" si="23"/>
        <v/>
      </c>
      <c r="K292" s="60" t="str">
        <f t="shared" si="24"/>
        <v/>
      </c>
    </row>
    <row r="293" spans="1:11" ht="21" thickBot="1" x14ac:dyDescent="0.35">
      <c r="A293" s="76"/>
      <c r="B293" s="69"/>
      <c r="C293" s="67"/>
      <c r="D293" s="67"/>
      <c r="E293" s="67"/>
      <c r="F293" s="67"/>
      <c r="G293" s="67"/>
      <c r="H293" s="67"/>
      <c r="I293" s="60" t="str">
        <f t="shared" si="22"/>
        <v/>
      </c>
      <c r="J293" s="60" t="str">
        <f t="shared" si="23"/>
        <v/>
      </c>
      <c r="K293" s="60" t="str">
        <f t="shared" si="24"/>
        <v/>
      </c>
    </row>
    <row r="294" spans="1:11" ht="21" thickBot="1" x14ac:dyDescent="0.35">
      <c r="A294" s="76"/>
      <c r="B294" s="69"/>
      <c r="C294" s="67"/>
      <c r="D294" s="67"/>
      <c r="E294" s="67"/>
      <c r="F294" s="67"/>
      <c r="G294" s="67"/>
      <c r="H294" s="67"/>
      <c r="I294" s="60" t="str">
        <f t="shared" si="22"/>
        <v/>
      </c>
      <c r="J294" s="60" t="str">
        <f t="shared" si="23"/>
        <v/>
      </c>
      <c r="K294" s="60" t="str">
        <f t="shared" si="24"/>
        <v/>
      </c>
    </row>
    <row r="295" spans="1:11" ht="21" thickBot="1" x14ac:dyDescent="0.35">
      <c r="A295" s="76"/>
      <c r="B295" s="69"/>
      <c r="C295" s="67"/>
      <c r="D295" s="67"/>
      <c r="E295" s="67"/>
      <c r="F295" s="67"/>
      <c r="G295" s="67"/>
      <c r="H295" s="67"/>
      <c r="I295" s="60" t="str">
        <f t="shared" si="22"/>
        <v/>
      </c>
      <c r="J295" s="60" t="str">
        <f t="shared" si="23"/>
        <v/>
      </c>
      <c r="K295" s="60" t="str">
        <f t="shared" si="24"/>
        <v/>
      </c>
    </row>
    <row r="296" spans="1:11" ht="21" thickBot="1" x14ac:dyDescent="0.35">
      <c r="A296" s="76"/>
      <c r="B296" s="69"/>
      <c r="C296" s="67"/>
      <c r="D296" s="67"/>
      <c r="E296" s="67"/>
      <c r="F296" s="67"/>
      <c r="G296" s="67"/>
      <c r="H296" s="67"/>
      <c r="I296" s="60" t="str">
        <f t="shared" si="22"/>
        <v/>
      </c>
      <c r="J296" s="60" t="str">
        <f t="shared" si="23"/>
        <v/>
      </c>
      <c r="K296" s="60" t="str">
        <f t="shared" si="24"/>
        <v/>
      </c>
    </row>
    <row r="297" spans="1:11" ht="21" thickBot="1" x14ac:dyDescent="0.35">
      <c r="A297" s="76"/>
      <c r="B297" s="69"/>
      <c r="C297" s="67"/>
      <c r="D297" s="67"/>
      <c r="E297" s="67"/>
      <c r="F297" s="67"/>
      <c r="G297" s="67"/>
      <c r="H297" s="67"/>
      <c r="I297" s="60" t="str">
        <f t="shared" si="22"/>
        <v/>
      </c>
      <c r="J297" s="60" t="str">
        <f t="shared" si="23"/>
        <v/>
      </c>
      <c r="K297" s="60" t="str">
        <f t="shared" si="24"/>
        <v/>
      </c>
    </row>
    <row r="298" spans="1:11" ht="21" thickBot="1" x14ac:dyDescent="0.35">
      <c r="A298" s="76"/>
      <c r="B298" s="69"/>
      <c r="C298" s="67"/>
      <c r="D298" s="67"/>
      <c r="E298" s="67"/>
      <c r="F298" s="67"/>
      <c r="G298" s="67"/>
      <c r="H298" s="67"/>
      <c r="I298" s="60" t="str">
        <f t="shared" si="22"/>
        <v/>
      </c>
      <c r="J298" s="60" t="str">
        <f t="shared" si="23"/>
        <v/>
      </c>
      <c r="K298" s="60" t="str">
        <f t="shared" si="24"/>
        <v/>
      </c>
    </row>
    <row r="299" spans="1:11" ht="21" thickBot="1" x14ac:dyDescent="0.35">
      <c r="A299" s="76"/>
      <c r="B299" s="69"/>
      <c r="C299" s="67"/>
      <c r="D299" s="67"/>
      <c r="E299" s="67"/>
      <c r="F299" s="67"/>
      <c r="G299" s="67"/>
      <c r="H299" s="67"/>
      <c r="I299" s="60" t="str">
        <f t="shared" si="22"/>
        <v/>
      </c>
      <c r="J299" s="60" t="str">
        <f t="shared" si="23"/>
        <v/>
      </c>
      <c r="K299" s="60" t="str">
        <f t="shared" si="24"/>
        <v/>
      </c>
    </row>
    <row r="300" spans="1:11" ht="21" thickBot="1" x14ac:dyDescent="0.35">
      <c r="A300" s="76"/>
      <c r="B300" s="69"/>
      <c r="C300" s="67"/>
      <c r="D300" s="67"/>
      <c r="E300" s="67"/>
      <c r="F300" s="67"/>
      <c r="G300" s="67"/>
      <c r="H300" s="67"/>
      <c r="I300" s="60" t="str">
        <f t="shared" si="22"/>
        <v/>
      </c>
      <c r="J300" s="60" t="str">
        <f t="shared" si="23"/>
        <v/>
      </c>
      <c r="K300" s="60" t="str">
        <f t="shared" si="24"/>
        <v/>
      </c>
    </row>
    <row r="301" spans="1:11" ht="21" thickBot="1" x14ac:dyDescent="0.35">
      <c r="A301" s="76"/>
      <c r="B301" s="69"/>
      <c r="C301" s="67"/>
      <c r="D301" s="67"/>
      <c r="E301" s="67"/>
      <c r="F301" s="67"/>
      <c r="G301" s="67"/>
      <c r="H301" s="67"/>
      <c r="I301" s="60" t="str">
        <f t="shared" si="22"/>
        <v/>
      </c>
      <c r="J301" s="60" t="str">
        <f t="shared" si="23"/>
        <v/>
      </c>
      <c r="K301" s="60" t="str">
        <f t="shared" si="24"/>
        <v/>
      </c>
    </row>
    <row r="302" spans="1:11" ht="21" thickBot="1" x14ac:dyDescent="0.35">
      <c r="A302" s="76"/>
      <c r="B302" s="69"/>
      <c r="C302" s="67"/>
      <c r="D302" s="67"/>
      <c r="E302" s="67"/>
      <c r="F302" s="67"/>
      <c r="G302" s="67"/>
      <c r="H302" s="67"/>
      <c r="I302" s="60" t="str">
        <f t="shared" si="22"/>
        <v/>
      </c>
      <c r="J302" s="60" t="str">
        <f t="shared" si="23"/>
        <v/>
      </c>
      <c r="K302" s="60" t="str">
        <f t="shared" si="24"/>
        <v/>
      </c>
    </row>
    <row r="303" spans="1:11" ht="21" thickBot="1" x14ac:dyDescent="0.35">
      <c r="A303" s="76"/>
      <c r="B303" s="69"/>
      <c r="C303" s="67"/>
      <c r="D303" s="67"/>
      <c r="E303" s="67"/>
      <c r="F303" s="67"/>
      <c r="G303" s="67"/>
      <c r="H303" s="67"/>
      <c r="I303" s="60" t="str">
        <f t="shared" si="22"/>
        <v/>
      </c>
      <c r="J303" s="60" t="str">
        <f t="shared" si="23"/>
        <v/>
      </c>
      <c r="K303" s="60" t="str">
        <f t="shared" si="24"/>
        <v/>
      </c>
    </row>
    <row r="304" spans="1:11" ht="21" thickBot="1" x14ac:dyDescent="0.35">
      <c r="A304" s="76"/>
      <c r="B304" s="69"/>
      <c r="C304" s="67"/>
      <c r="D304" s="67"/>
      <c r="E304" s="67"/>
      <c r="F304" s="67"/>
      <c r="G304" s="67"/>
      <c r="H304" s="67"/>
      <c r="I304" s="60" t="str">
        <f t="shared" si="22"/>
        <v/>
      </c>
      <c r="J304" s="60" t="str">
        <f t="shared" si="23"/>
        <v/>
      </c>
      <c r="K304" s="60" t="str">
        <f t="shared" si="24"/>
        <v/>
      </c>
    </row>
    <row r="305" spans="1:11" ht="21" thickBot="1" x14ac:dyDescent="0.35">
      <c r="A305" s="76"/>
      <c r="B305" s="69"/>
      <c r="C305" s="67"/>
      <c r="D305" s="67"/>
      <c r="E305" s="67"/>
      <c r="F305" s="67"/>
      <c r="G305" s="67"/>
      <c r="H305" s="67"/>
      <c r="I305" s="60" t="str">
        <f t="shared" si="22"/>
        <v/>
      </c>
      <c r="J305" s="60" t="str">
        <f t="shared" si="23"/>
        <v/>
      </c>
      <c r="K305" s="60" t="str">
        <f t="shared" si="24"/>
        <v/>
      </c>
    </row>
    <row r="306" spans="1:11" ht="21" thickBot="1" x14ac:dyDescent="0.35">
      <c r="A306" s="76"/>
      <c r="B306" s="69"/>
      <c r="C306" s="67"/>
      <c r="D306" s="67"/>
      <c r="E306" s="67"/>
      <c r="F306" s="67"/>
      <c r="G306" s="67"/>
      <c r="H306" s="67"/>
      <c r="I306" s="60" t="str">
        <f t="shared" si="22"/>
        <v/>
      </c>
      <c r="J306" s="60" t="str">
        <f t="shared" si="23"/>
        <v/>
      </c>
      <c r="K306" s="60" t="str">
        <f t="shared" si="24"/>
        <v/>
      </c>
    </row>
    <row r="307" spans="1:11" ht="21" thickBot="1" x14ac:dyDescent="0.35">
      <c r="A307" s="76"/>
      <c r="B307" s="69"/>
      <c r="C307" s="67"/>
      <c r="D307" s="67"/>
      <c r="E307" s="67"/>
      <c r="F307" s="67"/>
      <c r="G307" s="67"/>
      <c r="H307" s="67"/>
      <c r="I307" s="60" t="str">
        <f t="shared" si="22"/>
        <v/>
      </c>
      <c r="J307" s="60" t="str">
        <f t="shared" si="23"/>
        <v/>
      </c>
      <c r="K307" s="60" t="str">
        <f t="shared" si="24"/>
        <v/>
      </c>
    </row>
    <row r="308" spans="1:11" ht="21" thickBot="1" x14ac:dyDescent="0.35">
      <c r="A308" s="76"/>
      <c r="B308" s="69"/>
      <c r="C308" s="67"/>
      <c r="D308" s="67"/>
      <c r="E308" s="67"/>
      <c r="F308" s="67"/>
      <c r="G308" s="67"/>
      <c r="H308" s="67"/>
      <c r="I308" s="60" t="str">
        <f t="shared" si="22"/>
        <v/>
      </c>
      <c r="J308" s="60" t="str">
        <f t="shared" si="23"/>
        <v/>
      </c>
      <c r="K308" s="60" t="str">
        <f t="shared" si="24"/>
        <v/>
      </c>
    </row>
    <row r="309" spans="1:11" ht="21" thickBot="1" x14ac:dyDescent="0.35">
      <c r="A309" s="76"/>
      <c r="B309" s="69"/>
      <c r="C309" s="67"/>
      <c r="D309" s="67"/>
      <c r="E309" s="67"/>
      <c r="F309" s="67"/>
      <c r="G309" s="67"/>
      <c r="H309" s="67"/>
      <c r="I309" s="60" t="str">
        <f t="shared" si="22"/>
        <v/>
      </c>
      <c r="J309" s="60" t="str">
        <f t="shared" si="23"/>
        <v/>
      </c>
      <c r="K309" s="60" t="str">
        <f t="shared" si="24"/>
        <v/>
      </c>
    </row>
    <row r="310" spans="1:11" ht="21" thickBot="1" x14ac:dyDescent="0.35">
      <c r="A310" s="76"/>
      <c r="B310" s="69"/>
      <c r="C310" s="67"/>
      <c r="D310" s="67"/>
      <c r="E310" s="67"/>
      <c r="F310" s="67"/>
      <c r="G310" s="67"/>
      <c r="H310" s="67"/>
      <c r="I310" s="60" t="str">
        <f t="shared" si="22"/>
        <v/>
      </c>
      <c r="J310" s="60" t="str">
        <f t="shared" si="23"/>
        <v/>
      </c>
      <c r="K310" s="60" t="str">
        <f t="shared" si="24"/>
        <v/>
      </c>
    </row>
    <row r="311" spans="1:11" ht="21" thickBot="1" x14ac:dyDescent="0.35">
      <c r="A311" s="76"/>
      <c r="B311" s="69"/>
      <c r="C311" s="67"/>
      <c r="D311" s="67"/>
      <c r="E311" s="67"/>
      <c r="F311" s="67"/>
      <c r="G311" s="67"/>
      <c r="H311" s="67"/>
      <c r="I311" s="60" t="str">
        <f t="shared" si="22"/>
        <v/>
      </c>
      <c r="J311" s="60" t="str">
        <f t="shared" si="23"/>
        <v/>
      </c>
      <c r="K311" s="60" t="str">
        <f t="shared" si="24"/>
        <v/>
      </c>
    </row>
    <row r="312" spans="1:11" ht="21" thickBot="1" x14ac:dyDescent="0.35">
      <c r="A312" s="76"/>
      <c r="B312" s="69"/>
      <c r="C312" s="67"/>
      <c r="D312" s="67"/>
      <c r="E312" s="67"/>
      <c r="F312" s="67"/>
      <c r="G312" s="67"/>
      <c r="H312" s="67"/>
      <c r="I312" s="60" t="str">
        <f t="shared" si="22"/>
        <v/>
      </c>
      <c r="J312" s="60" t="str">
        <f t="shared" si="23"/>
        <v/>
      </c>
      <c r="K312" s="60" t="str">
        <f t="shared" si="24"/>
        <v/>
      </c>
    </row>
    <row r="313" spans="1:11" ht="21" thickBot="1" x14ac:dyDescent="0.35">
      <c r="A313" s="76"/>
      <c r="B313" s="69"/>
      <c r="C313" s="67"/>
      <c r="D313" s="67"/>
      <c r="E313" s="67"/>
      <c r="F313" s="67"/>
      <c r="G313" s="67"/>
      <c r="H313" s="67"/>
      <c r="I313" s="60" t="str">
        <f t="shared" si="22"/>
        <v/>
      </c>
      <c r="J313" s="60" t="str">
        <f t="shared" si="23"/>
        <v/>
      </c>
      <c r="K313" s="60" t="str">
        <f t="shared" si="24"/>
        <v/>
      </c>
    </row>
    <row r="314" spans="1:11" ht="21" thickBot="1" x14ac:dyDescent="0.35">
      <c r="A314" s="76"/>
      <c r="B314" s="69"/>
      <c r="C314" s="67"/>
      <c r="D314" s="67"/>
      <c r="E314" s="67"/>
      <c r="F314" s="67"/>
      <c r="G314" s="67"/>
      <c r="H314" s="67"/>
      <c r="I314" s="60" t="str">
        <f t="shared" si="22"/>
        <v/>
      </c>
      <c r="J314" s="60" t="str">
        <f t="shared" si="23"/>
        <v/>
      </c>
      <c r="K314" s="60" t="str">
        <f t="shared" si="24"/>
        <v/>
      </c>
    </row>
    <row r="315" spans="1:11" ht="21" thickBot="1" x14ac:dyDescent="0.35">
      <c r="A315" s="76"/>
      <c r="B315" s="69"/>
      <c r="C315" s="67"/>
      <c r="D315" s="67"/>
      <c r="E315" s="67"/>
      <c r="F315" s="67"/>
      <c r="G315" s="67"/>
      <c r="H315" s="67"/>
      <c r="I315" s="60" t="str">
        <f t="shared" si="22"/>
        <v/>
      </c>
      <c r="J315" s="60" t="str">
        <f t="shared" si="23"/>
        <v/>
      </c>
      <c r="K315" s="60" t="str">
        <f t="shared" si="24"/>
        <v/>
      </c>
    </row>
    <row r="316" spans="1:11" ht="21" thickBot="1" x14ac:dyDescent="0.35">
      <c r="A316" s="76"/>
      <c r="B316" s="69"/>
      <c r="C316" s="67"/>
      <c r="D316" s="67"/>
      <c r="E316" s="67"/>
      <c r="F316" s="67"/>
      <c r="G316" s="67"/>
      <c r="H316" s="67"/>
      <c r="I316" s="60" t="str">
        <f t="shared" si="22"/>
        <v/>
      </c>
      <c r="J316" s="60" t="str">
        <f t="shared" si="23"/>
        <v/>
      </c>
      <c r="K316" s="60" t="str">
        <f t="shared" si="24"/>
        <v/>
      </c>
    </row>
    <row r="317" spans="1:11" ht="21" thickBot="1" x14ac:dyDescent="0.35">
      <c r="A317" s="76"/>
      <c r="B317" s="69"/>
      <c r="C317" s="67"/>
      <c r="D317" s="67"/>
      <c r="E317" s="67"/>
      <c r="F317" s="67"/>
      <c r="G317" s="67"/>
      <c r="H317" s="67"/>
      <c r="I317" s="60" t="str">
        <f t="shared" si="22"/>
        <v/>
      </c>
      <c r="J317" s="60" t="str">
        <f t="shared" si="23"/>
        <v/>
      </c>
      <c r="K317" s="60" t="str">
        <f t="shared" si="24"/>
        <v/>
      </c>
    </row>
    <row r="318" spans="1:11" ht="21" thickBot="1" x14ac:dyDescent="0.35">
      <c r="A318" s="76"/>
      <c r="B318" s="69"/>
      <c r="C318" s="67"/>
      <c r="D318" s="67"/>
      <c r="E318" s="67"/>
      <c r="F318" s="67"/>
      <c r="G318" s="67"/>
      <c r="H318" s="67"/>
      <c r="I318" s="60" t="str">
        <f t="shared" si="22"/>
        <v/>
      </c>
      <c r="J318" s="60" t="str">
        <f t="shared" si="23"/>
        <v/>
      </c>
      <c r="K318" s="60" t="str">
        <f t="shared" si="24"/>
        <v/>
      </c>
    </row>
    <row r="319" spans="1:11" ht="21" thickBot="1" x14ac:dyDescent="0.35">
      <c r="A319" s="76"/>
      <c r="B319" s="69"/>
      <c r="C319" s="67"/>
      <c r="D319" s="67"/>
      <c r="E319" s="67"/>
      <c r="F319" s="67"/>
      <c r="G319" s="67"/>
      <c r="H319" s="67"/>
      <c r="I319" s="60" t="str">
        <f t="shared" si="22"/>
        <v/>
      </c>
      <c r="J319" s="60" t="str">
        <f t="shared" si="23"/>
        <v/>
      </c>
      <c r="K319" s="60" t="str">
        <f t="shared" si="24"/>
        <v/>
      </c>
    </row>
    <row r="320" spans="1:11" ht="21" thickBot="1" x14ac:dyDescent="0.35">
      <c r="A320" s="76"/>
      <c r="B320" s="69"/>
      <c r="C320" s="67"/>
      <c r="D320" s="67"/>
      <c r="E320" s="67"/>
      <c r="F320" s="67"/>
      <c r="G320" s="67"/>
      <c r="H320" s="67"/>
      <c r="I320" s="60" t="str">
        <f t="shared" si="22"/>
        <v/>
      </c>
      <c r="J320" s="60" t="str">
        <f t="shared" si="23"/>
        <v/>
      </c>
      <c r="K320" s="60" t="str">
        <f t="shared" si="24"/>
        <v/>
      </c>
    </row>
    <row r="321" spans="1:11" ht="21" thickBot="1" x14ac:dyDescent="0.35">
      <c r="A321" s="76"/>
      <c r="B321" s="69"/>
      <c r="C321" s="67"/>
      <c r="D321" s="67"/>
      <c r="E321" s="67"/>
      <c r="F321" s="67"/>
      <c r="G321" s="67"/>
      <c r="H321" s="67"/>
      <c r="I321" s="60" t="str">
        <f t="shared" si="22"/>
        <v/>
      </c>
      <c r="J321" s="60" t="str">
        <f t="shared" si="23"/>
        <v/>
      </c>
      <c r="K321" s="60" t="str">
        <f t="shared" si="24"/>
        <v/>
      </c>
    </row>
    <row r="322" spans="1:11" ht="21" thickBot="1" x14ac:dyDescent="0.35">
      <c r="A322" s="76"/>
      <c r="B322" s="69"/>
      <c r="C322" s="67"/>
      <c r="D322" s="67"/>
      <c r="E322" s="67"/>
      <c r="F322" s="67"/>
      <c r="G322" s="67"/>
      <c r="H322" s="67"/>
      <c r="I322" s="60" t="str">
        <f t="shared" si="22"/>
        <v/>
      </c>
      <c r="J322" s="60" t="str">
        <f t="shared" si="23"/>
        <v/>
      </c>
      <c r="K322" s="60" t="str">
        <f t="shared" si="24"/>
        <v/>
      </c>
    </row>
    <row r="323" spans="1:11" ht="21" thickBot="1" x14ac:dyDescent="0.35">
      <c r="A323" s="76"/>
      <c r="B323" s="69"/>
      <c r="C323" s="67"/>
      <c r="D323" s="67"/>
      <c r="E323" s="67"/>
      <c r="F323" s="67"/>
      <c r="G323" s="67"/>
      <c r="H323" s="67"/>
      <c r="I323" s="60" t="str">
        <f t="shared" si="22"/>
        <v/>
      </c>
      <c r="J323" s="60" t="str">
        <f t="shared" si="23"/>
        <v/>
      </c>
      <c r="K323" s="60" t="str">
        <f t="shared" si="24"/>
        <v/>
      </c>
    </row>
    <row r="324" spans="1:11" ht="21" thickBot="1" x14ac:dyDescent="0.35">
      <c r="A324" s="76"/>
      <c r="B324" s="69"/>
      <c r="C324" s="67"/>
      <c r="D324" s="67"/>
      <c r="E324" s="67"/>
      <c r="F324" s="67"/>
      <c r="G324" s="67"/>
      <c r="H324" s="67"/>
      <c r="I324" s="60" t="str">
        <f t="shared" si="22"/>
        <v/>
      </c>
      <c r="J324" s="60" t="str">
        <f t="shared" si="23"/>
        <v/>
      </c>
      <c r="K324" s="60" t="str">
        <f t="shared" si="24"/>
        <v/>
      </c>
    </row>
    <row r="325" spans="1:11" ht="21" thickBot="1" x14ac:dyDescent="0.35">
      <c r="A325" s="76"/>
      <c r="B325" s="69"/>
      <c r="C325" s="67"/>
      <c r="D325" s="67"/>
      <c r="E325" s="67"/>
      <c r="F325" s="67"/>
      <c r="G325" s="67"/>
      <c r="H325" s="67"/>
      <c r="I325" s="60" t="str">
        <f t="shared" si="22"/>
        <v/>
      </c>
      <c r="J325" s="60" t="str">
        <f t="shared" si="23"/>
        <v/>
      </c>
      <c r="K325" s="60" t="str">
        <f t="shared" si="24"/>
        <v/>
      </c>
    </row>
    <row r="326" spans="1:11" ht="21" thickBot="1" x14ac:dyDescent="0.35">
      <c r="A326" s="76"/>
      <c r="B326" s="69"/>
      <c r="C326" s="67"/>
      <c r="D326" s="67"/>
      <c r="E326" s="67"/>
      <c r="F326" s="67"/>
      <c r="G326" s="67"/>
      <c r="H326" s="67"/>
      <c r="I326" s="60" t="str">
        <f t="shared" si="22"/>
        <v/>
      </c>
      <c r="J326" s="60" t="str">
        <f t="shared" si="23"/>
        <v/>
      </c>
      <c r="K326" s="60" t="str">
        <f t="shared" si="24"/>
        <v/>
      </c>
    </row>
    <row r="327" spans="1:11" ht="21" thickBot="1" x14ac:dyDescent="0.35">
      <c r="A327" s="76"/>
      <c r="B327" s="69"/>
      <c r="C327" s="67"/>
      <c r="D327" s="67"/>
      <c r="E327" s="67"/>
      <c r="F327" s="67"/>
      <c r="G327" s="67"/>
      <c r="H327" s="67"/>
      <c r="I327" s="60" t="str">
        <f t="shared" si="22"/>
        <v/>
      </c>
      <c r="J327" s="60" t="str">
        <f t="shared" si="23"/>
        <v/>
      </c>
      <c r="K327" s="60" t="str">
        <f t="shared" si="24"/>
        <v/>
      </c>
    </row>
    <row r="328" spans="1:11" ht="21" thickBot="1" x14ac:dyDescent="0.35">
      <c r="A328" s="76"/>
      <c r="B328" s="69"/>
      <c r="C328" s="67"/>
      <c r="D328" s="67"/>
      <c r="E328" s="67"/>
      <c r="F328" s="67"/>
      <c r="G328" s="67"/>
      <c r="H328" s="67"/>
      <c r="I328" s="60" t="str">
        <f t="shared" si="22"/>
        <v/>
      </c>
      <c r="J328" s="60" t="str">
        <f t="shared" si="23"/>
        <v/>
      </c>
      <c r="K328" s="60" t="str">
        <f t="shared" si="24"/>
        <v/>
      </c>
    </row>
    <row r="329" spans="1:11" ht="21" thickBot="1" x14ac:dyDescent="0.35">
      <c r="A329" s="76"/>
      <c r="B329" s="69"/>
      <c r="C329" s="67"/>
      <c r="D329" s="67"/>
      <c r="E329" s="67"/>
      <c r="F329" s="67"/>
      <c r="G329" s="67"/>
      <c r="H329" s="67"/>
      <c r="I329" s="60" t="str">
        <f t="shared" si="22"/>
        <v/>
      </c>
      <c r="J329" s="60" t="str">
        <f t="shared" si="23"/>
        <v/>
      </c>
      <c r="K329" s="60" t="str">
        <f t="shared" si="24"/>
        <v/>
      </c>
    </row>
    <row r="330" spans="1:11" ht="21" thickBot="1" x14ac:dyDescent="0.35">
      <c r="A330" s="76"/>
      <c r="B330" s="69"/>
      <c r="C330" s="67"/>
      <c r="D330" s="67"/>
      <c r="E330" s="67"/>
      <c r="F330" s="67"/>
      <c r="G330" s="67"/>
      <c r="H330" s="67"/>
      <c r="I330" s="60" t="str">
        <f t="shared" si="22"/>
        <v/>
      </c>
      <c r="J330" s="60" t="str">
        <f t="shared" si="23"/>
        <v/>
      </c>
      <c r="K330" s="60" t="str">
        <f t="shared" si="24"/>
        <v/>
      </c>
    </row>
    <row r="331" spans="1:11" ht="21" thickBot="1" x14ac:dyDescent="0.35">
      <c r="A331" s="76"/>
      <c r="B331" s="69"/>
      <c r="C331" s="67"/>
      <c r="D331" s="67"/>
      <c r="E331" s="67"/>
      <c r="F331" s="67"/>
      <c r="G331" s="67"/>
      <c r="H331" s="67"/>
      <c r="I331" s="60" t="str">
        <f t="shared" si="22"/>
        <v/>
      </c>
      <c r="J331" s="60" t="str">
        <f t="shared" si="23"/>
        <v/>
      </c>
      <c r="K331" s="60" t="str">
        <f t="shared" si="24"/>
        <v/>
      </c>
    </row>
    <row r="332" spans="1:11" ht="21" thickBot="1" x14ac:dyDescent="0.35">
      <c r="A332" s="76"/>
      <c r="B332" s="69"/>
      <c r="C332" s="67"/>
      <c r="D332" s="67"/>
      <c r="E332" s="67"/>
      <c r="F332" s="67"/>
      <c r="G332" s="67"/>
      <c r="H332" s="67"/>
      <c r="I332" s="60" t="str">
        <f t="shared" si="22"/>
        <v/>
      </c>
      <c r="J332" s="60" t="str">
        <f t="shared" si="23"/>
        <v/>
      </c>
      <c r="K332" s="60" t="str">
        <f t="shared" si="24"/>
        <v/>
      </c>
    </row>
    <row r="333" spans="1:11" ht="21" thickBot="1" x14ac:dyDescent="0.35">
      <c r="A333" s="76"/>
      <c r="B333" s="69"/>
      <c r="C333" s="67"/>
      <c r="D333" s="67"/>
      <c r="E333" s="67"/>
      <c r="F333" s="67"/>
      <c r="G333" s="67"/>
      <c r="H333" s="67"/>
      <c r="I333" s="60" t="str">
        <f t="shared" si="22"/>
        <v/>
      </c>
      <c r="J333" s="60" t="str">
        <f t="shared" si="23"/>
        <v/>
      </c>
      <c r="K333" s="60" t="str">
        <f t="shared" si="24"/>
        <v/>
      </c>
    </row>
    <row r="334" spans="1:11" ht="21" thickBot="1" x14ac:dyDescent="0.35">
      <c r="A334" s="76"/>
      <c r="B334" s="69"/>
      <c r="C334" s="67"/>
      <c r="D334" s="67"/>
      <c r="E334" s="67"/>
      <c r="F334" s="67"/>
      <c r="G334" s="67"/>
      <c r="H334" s="67"/>
      <c r="I334" s="60" t="str">
        <f t="shared" ref="I334:I361" si="25">IFERROR(INDEX($Q$14:$Q$145,MATCH(A334,$R$14:$R$145,0)),"")</f>
        <v/>
      </c>
      <c r="J334" s="60" t="str">
        <f t="shared" ref="J334:J362" si="26">IFERROR(INDEX($T$14:$T$145,MATCH(A334,$S$14:$S$145,0)),"")</f>
        <v/>
      </c>
      <c r="K334" s="60" t="str">
        <f t="shared" si="24"/>
        <v/>
      </c>
    </row>
    <row r="335" spans="1:11" ht="21" thickBot="1" x14ac:dyDescent="0.35">
      <c r="A335" s="76"/>
      <c r="B335" s="69"/>
      <c r="C335" s="67"/>
      <c r="D335" s="67"/>
      <c r="E335" s="67"/>
      <c r="F335" s="67"/>
      <c r="G335" s="67"/>
      <c r="H335" s="67"/>
      <c r="I335" s="60" t="str">
        <f t="shared" si="25"/>
        <v/>
      </c>
      <c r="J335" s="60" t="str">
        <f t="shared" si="26"/>
        <v/>
      </c>
      <c r="K335" s="60" t="str">
        <f t="shared" si="24"/>
        <v/>
      </c>
    </row>
    <row r="336" spans="1:11" ht="21" thickBot="1" x14ac:dyDescent="0.35">
      <c r="A336" s="76"/>
      <c r="B336" s="69"/>
      <c r="C336" s="67"/>
      <c r="D336" s="67"/>
      <c r="E336" s="67"/>
      <c r="F336" s="67"/>
      <c r="G336" s="67"/>
      <c r="H336" s="67"/>
      <c r="I336" s="60" t="str">
        <f t="shared" si="25"/>
        <v/>
      </c>
      <c r="J336" s="60" t="str">
        <f t="shared" si="26"/>
        <v/>
      </c>
      <c r="K336" s="60" t="str">
        <f t="shared" si="24"/>
        <v/>
      </c>
    </row>
    <row r="337" spans="1:11" ht="21" thickBot="1" x14ac:dyDescent="0.35">
      <c r="A337" s="76"/>
      <c r="B337" s="69"/>
      <c r="C337" s="67"/>
      <c r="D337" s="67"/>
      <c r="E337" s="67"/>
      <c r="F337" s="67"/>
      <c r="G337" s="67"/>
      <c r="H337" s="67"/>
      <c r="I337" s="60" t="str">
        <f t="shared" si="25"/>
        <v/>
      </c>
      <c r="J337" s="60" t="str">
        <f t="shared" si="26"/>
        <v/>
      </c>
      <c r="K337" s="60" t="str">
        <f t="shared" ref="K337:K362" si="27">IF(MAX(I337,J337)&gt;=1,MAX(I337,J337),"")</f>
        <v/>
      </c>
    </row>
    <row r="338" spans="1:11" ht="21" thickBot="1" x14ac:dyDescent="0.35">
      <c r="A338" s="76"/>
      <c r="B338" s="69"/>
      <c r="C338" s="67"/>
      <c r="D338" s="67"/>
      <c r="E338" s="67"/>
      <c r="F338" s="67"/>
      <c r="G338" s="67"/>
      <c r="H338" s="67"/>
      <c r="I338" s="60" t="str">
        <f t="shared" si="25"/>
        <v/>
      </c>
      <c r="J338" s="60" t="str">
        <f t="shared" si="26"/>
        <v/>
      </c>
      <c r="K338" s="60" t="str">
        <f t="shared" si="27"/>
        <v/>
      </c>
    </row>
    <row r="339" spans="1:11" ht="21" thickBot="1" x14ac:dyDescent="0.35">
      <c r="A339" s="76"/>
      <c r="B339" s="69"/>
      <c r="C339" s="67"/>
      <c r="D339" s="67"/>
      <c r="E339" s="67"/>
      <c r="F339" s="67"/>
      <c r="G339" s="67"/>
      <c r="H339" s="67"/>
      <c r="I339" s="60" t="str">
        <f t="shared" si="25"/>
        <v/>
      </c>
      <c r="J339" s="60" t="str">
        <f t="shared" si="26"/>
        <v/>
      </c>
      <c r="K339" s="60" t="str">
        <f t="shared" si="27"/>
        <v/>
      </c>
    </row>
    <row r="340" spans="1:11" ht="21" thickBot="1" x14ac:dyDescent="0.35">
      <c r="A340" s="76"/>
      <c r="B340" s="69"/>
      <c r="C340" s="67"/>
      <c r="D340" s="67"/>
      <c r="E340" s="67"/>
      <c r="F340" s="67"/>
      <c r="G340" s="67"/>
      <c r="H340" s="67"/>
      <c r="I340" s="60" t="str">
        <f t="shared" si="25"/>
        <v/>
      </c>
      <c r="J340" s="60" t="str">
        <f t="shared" si="26"/>
        <v/>
      </c>
      <c r="K340" s="60" t="str">
        <f t="shared" si="27"/>
        <v/>
      </c>
    </row>
    <row r="341" spans="1:11" ht="21" thickBot="1" x14ac:dyDescent="0.35">
      <c r="A341" s="76"/>
      <c r="B341" s="69"/>
      <c r="C341" s="67"/>
      <c r="D341" s="67"/>
      <c r="E341" s="67"/>
      <c r="F341" s="67"/>
      <c r="G341" s="67"/>
      <c r="H341" s="67"/>
      <c r="I341" s="60" t="str">
        <f t="shared" si="25"/>
        <v/>
      </c>
      <c r="J341" s="60" t="str">
        <f t="shared" si="26"/>
        <v/>
      </c>
      <c r="K341" s="60" t="str">
        <f t="shared" si="27"/>
        <v/>
      </c>
    </row>
    <row r="342" spans="1:11" ht="21" thickBot="1" x14ac:dyDescent="0.35">
      <c r="A342" s="76"/>
      <c r="B342" s="69"/>
      <c r="C342" s="67"/>
      <c r="D342" s="67"/>
      <c r="E342" s="67"/>
      <c r="F342" s="67"/>
      <c r="G342" s="67"/>
      <c r="H342" s="67"/>
      <c r="I342" s="60" t="str">
        <f t="shared" si="25"/>
        <v/>
      </c>
      <c r="J342" s="60" t="str">
        <f t="shared" si="26"/>
        <v/>
      </c>
      <c r="K342" s="60" t="str">
        <f t="shared" si="27"/>
        <v/>
      </c>
    </row>
    <row r="343" spans="1:11" ht="21" thickBot="1" x14ac:dyDescent="0.35">
      <c r="A343" s="76"/>
      <c r="B343" s="69"/>
      <c r="C343" s="67"/>
      <c r="D343" s="67"/>
      <c r="E343" s="67"/>
      <c r="F343" s="67"/>
      <c r="G343" s="67"/>
      <c r="H343" s="67"/>
      <c r="I343" s="60" t="str">
        <f t="shared" si="25"/>
        <v/>
      </c>
      <c r="J343" s="60" t="str">
        <f t="shared" si="26"/>
        <v/>
      </c>
      <c r="K343" s="60" t="str">
        <f t="shared" si="27"/>
        <v/>
      </c>
    </row>
    <row r="344" spans="1:11" ht="21" thickBot="1" x14ac:dyDescent="0.35">
      <c r="A344" s="76"/>
      <c r="B344" s="69"/>
      <c r="C344" s="67"/>
      <c r="D344" s="67"/>
      <c r="E344" s="67"/>
      <c r="F344" s="67"/>
      <c r="G344" s="67"/>
      <c r="H344" s="67"/>
      <c r="I344" s="60" t="str">
        <f t="shared" si="25"/>
        <v/>
      </c>
      <c r="J344" s="60" t="str">
        <f t="shared" si="26"/>
        <v/>
      </c>
      <c r="K344" s="60" t="str">
        <f t="shared" si="27"/>
        <v/>
      </c>
    </row>
    <row r="345" spans="1:11" ht="21" thickBot="1" x14ac:dyDescent="0.35">
      <c r="A345" s="76"/>
      <c r="B345" s="69"/>
      <c r="C345" s="67"/>
      <c r="D345" s="67"/>
      <c r="E345" s="67"/>
      <c r="F345" s="67"/>
      <c r="G345" s="67"/>
      <c r="H345" s="67"/>
      <c r="I345" s="60" t="str">
        <f t="shared" si="25"/>
        <v/>
      </c>
      <c r="J345" s="60" t="str">
        <f t="shared" si="26"/>
        <v/>
      </c>
      <c r="K345" s="60" t="str">
        <f t="shared" si="27"/>
        <v/>
      </c>
    </row>
    <row r="346" spans="1:11" ht="21" thickBot="1" x14ac:dyDescent="0.35">
      <c r="A346" s="76"/>
      <c r="B346" s="69"/>
      <c r="C346" s="67"/>
      <c r="D346" s="67"/>
      <c r="E346" s="67"/>
      <c r="F346" s="67"/>
      <c r="G346" s="67"/>
      <c r="H346" s="67"/>
      <c r="I346" s="60" t="str">
        <f t="shared" si="25"/>
        <v/>
      </c>
      <c r="J346" s="60" t="str">
        <f t="shared" si="26"/>
        <v/>
      </c>
      <c r="K346" s="60" t="str">
        <f t="shared" si="27"/>
        <v/>
      </c>
    </row>
    <row r="347" spans="1:11" ht="21" thickBot="1" x14ac:dyDescent="0.35">
      <c r="A347" s="76"/>
      <c r="B347" s="69"/>
      <c r="C347" s="67"/>
      <c r="D347" s="67"/>
      <c r="E347" s="67"/>
      <c r="F347" s="67"/>
      <c r="G347" s="67"/>
      <c r="H347" s="67"/>
      <c r="I347" s="60" t="str">
        <f t="shared" si="25"/>
        <v/>
      </c>
      <c r="J347" s="60" t="str">
        <f t="shared" si="26"/>
        <v/>
      </c>
      <c r="K347" s="60" t="str">
        <f t="shared" si="27"/>
        <v/>
      </c>
    </row>
    <row r="348" spans="1:11" ht="21" thickBot="1" x14ac:dyDescent="0.35">
      <c r="A348" s="76"/>
      <c r="B348" s="69"/>
      <c r="C348" s="67"/>
      <c r="D348" s="67"/>
      <c r="E348" s="67"/>
      <c r="F348" s="67"/>
      <c r="G348" s="67"/>
      <c r="H348" s="67"/>
      <c r="I348" s="60" t="str">
        <f t="shared" si="25"/>
        <v/>
      </c>
      <c r="J348" s="60" t="str">
        <f t="shared" si="26"/>
        <v/>
      </c>
      <c r="K348" s="60" t="str">
        <f t="shared" si="27"/>
        <v/>
      </c>
    </row>
    <row r="349" spans="1:11" ht="21" thickBot="1" x14ac:dyDescent="0.35">
      <c r="A349" s="76"/>
      <c r="B349" s="69"/>
      <c r="C349" s="67"/>
      <c r="D349" s="67"/>
      <c r="E349" s="67"/>
      <c r="F349" s="67"/>
      <c r="G349" s="67"/>
      <c r="H349" s="67"/>
      <c r="I349" s="60" t="str">
        <f t="shared" si="25"/>
        <v/>
      </c>
      <c r="J349" s="60" t="str">
        <f t="shared" si="26"/>
        <v/>
      </c>
      <c r="K349" s="60" t="str">
        <f t="shared" si="27"/>
        <v/>
      </c>
    </row>
    <row r="350" spans="1:11" ht="21" thickBot="1" x14ac:dyDescent="0.35">
      <c r="A350" s="76"/>
      <c r="B350" s="69"/>
      <c r="C350" s="67"/>
      <c r="D350" s="67"/>
      <c r="E350" s="67"/>
      <c r="F350" s="67"/>
      <c r="G350" s="67"/>
      <c r="H350" s="67"/>
      <c r="I350" s="60" t="str">
        <f t="shared" si="25"/>
        <v/>
      </c>
      <c r="J350" s="60" t="str">
        <f t="shared" si="26"/>
        <v/>
      </c>
      <c r="K350" s="60" t="str">
        <f t="shared" si="27"/>
        <v/>
      </c>
    </row>
    <row r="351" spans="1:11" ht="21" thickBot="1" x14ac:dyDescent="0.35">
      <c r="A351" s="76"/>
      <c r="B351" s="69"/>
      <c r="C351" s="67"/>
      <c r="D351" s="67"/>
      <c r="E351" s="67"/>
      <c r="F351" s="67"/>
      <c r="G351" s="67"/>
      <c r="H351" s="67"/>
      <c r="I351" s="60" t="str">
        <f t="shared" si="25"/>
        <v/>
      </c>
      <c r="J351" s="60" t="str">
        <f t="shared" si="26"/>
        <v/>
      </c>
      <c r="K351" s="60" t="str">
        <f t="shared" si="27"/>
        <v/>
      </c>
    </row>
    <row r="352" spans="1:11" ht="21" thickBot="1" x14ac:dyDescent="0.35">
      <c r="A352" s="76"/>
      <c r="B352" s="69"/>
      <c r="C352" s="67"/>
      <c r="D352" s="67"/>
      <c r="E352" s="67"/>
      <c r="F352" s="67"/>
      <c r="G352" s="67"/>
      <c r="H352" s="67"/>
      <c r="I352" s="60" t="str">
        <f t="shared" si="25"/>
        <v/>
      </c>
      <c r="J352" s="60" t="str">
        <f t="shared" si="26"/>
        <v/>
      </c>
      <c r="K352" s="60" t="str">
        <f t="shared" si="27"/>
        <v/>
      </c>
    </row>
    <row r="353" spans="1:11" ht="21" thickBot="1" x14ac:dyDescent="0.35">
      <c r="A353" s="76"/>
      <c r="B353" s="69"/>
      <c r="C353" s="67"/>
      <c r="D353" s="67"/>
      <c r="E353" s="67"/>
      <c r="F353" s="67"/>
      <c r="G353" s="67"/>
      <c r="H353" s="67"/>
      <c r="I353" s="60" t="str">
        <f t="shared" si="25"/>
        <v/>
      </c>
      <c r="J353" s="60" t="str">
        <f t="shared" si="26"/>
        <v/>
      </c>
      <c r="K353" s="60" t="str">
        <f t="shared" si="27"/>
        <v/>
      </c>
    </row>
    <row r="354" spans="1:11" ht="21" thickBot="1" x14ac:dyDescent="0.35">
      <c r="A354" s="76"/>
      <c r="B354" s="69"/>
      <c r="C354" s="67"/>
      <c r="D354" s="67"/>
      <c r="E354" s="67"/>
      <c r="F354" s="67"/>
      <c r="G354" s="67"/>
      <c r="H354" s="67"/>
      <c r="I354" s="60" t="str">
        <f t="shared" si="25"/>
        <v/>
      </c>
      <c r="J354" s="60" t="str">
        <f t="shared" si="26"/>
        <v/>
      </c>
      <c r="K354" s="60" t="str">
        <f t="shared" si="27"/>
        <v/>
      </c>
    </row>
    <row r="355" spans="1:11" ht="21" thickBot="1" x14ac:dyDescent="0.35">
      <c r="A355" s="76"/>
      <c r="B355" s="69"/>
      <c r="C355" s="67"/>
      <c r="D355" s="67"/>
      <c r="E355" s="67"/>
      <c r="F355" s="67"/>
      <c r="G355" s="67"/>
      <c r="H355" s="67"/>
      <c r="I355" s="60" t="str">
        <f t="shared" si="25"/>
        <v/>
      </c>
      <c r="J355" s="60" t="str">
        <f t="shared" si="26"/>
        <v/>
      </c>
      <c r="K355" s="60" t="str">
        <f t="shared" si="27"/>
        <v/>
      </c>
    </row>
    <row r="356" spans="1:11" ht="21" thickBot="1" x14ac:dyDescent="0.35">
      <c r="A356" s="76"/>
      <c r="B356" s="69"/>
      <c r="C356" s="67"/>
      <c r="D356" s="67"/>
      <c r="E356" s="67"/>
      <c r="F356" s="67"/>
      <c r="G356" s="67"/>
      <c r="H356" s="67"/>
      <c r="I356" s="60" t="str">
        <f t="shared" si="25"/>
        <v/>
      </c>
      <c r="J356" s="60" t="str">
        <f t="shared" si="26"/>
        <v/>
      </c>
      <c r="K356" s="60" t="str">
        <f t="shared" si="27"/>
        <v/>
      </c>
    </row>
    <row r="357" spans="1:11" ht="21" thickBot="1" x14ac:dyDescent="0.35">
      <c r="A357" s="76"/>
      <c r="B357" s="69"/>
      <c r="C357" s="67"/>
      <c r="D357" s="67"/>
      <c r="E357" s="67"/>
      <c r="F357" s="67"/>
      <c r="G357" s="67"/>
      <c r="H357" s="67"/>
      <c r="I357" s="60" t="str">
        <f t="shared" si="25"/>
        <v/>
      </c>
      <c r="J357" s="60" t="str">
        <f t="shared" si="26"/>
        <v/>
      </c>
      <c r="K357" s="60" t="str">
        <f t="shared" si="27"/>
        <v/>
      </c>
    </row>
    <row r="358" spans="1:11" ht="21" thickBot="1" x14ac:dyDescent="0.35">
      <c r="A358" s="76"/>
      <c r="B358" s="69"/>
      <c r="C358" s="67"/>
      <c r="D358" s="67"/>
      <c r="E358" s="67"/>
      <c r="F358" s="67"/>
      <c r="G358" s="67"/>
      <c r="H358" s="67"/>
      <c r="I358" s="60" t="str">
        <f t="shared" si="25"/>
        <v/>
      </c>
      <c r="J358" s="60" t="str">
        <f t="shared" si="26"/>
        <v/>
      </c>
      <c r="K358" s="60" t="str">
        <f t="shared" si="27"/>
        <v/>
      </c>
    </row>
    <row r="359" spans="1:11" ht="21" thickBot="1" x14ac:dyDescent="0.35">
      <c r="A359" s="76"/>
      <c r="B359" s="69"/>
      <c r="C359" s="67"/>
      <c r="D359" s="67"/>
      <c r="E359" s="67"/>
      <c r="F359" s="67"/>
      <c r="G359" s="67"/>
      <c r="H359" s="67"/>
      <c r="I359" s="60" t="str">
        <f t="shared" si="25"/>
        <v/>
      </c>
      <c r="J359" s="60" t="str">
        <f t="shared" si="26"/>
        <v/>
      </c>
      <c r="K359" s="60" t="str">
        <f t="shared" si="27"/>
        <v/>
      </c>
    </row>
    <row r="360" spans="1:11" ht="21" thickBot="1" x14ac:dyDescent="0.35">
      <c r="A360" s="76"/>
      <c r="B360" s="69"/>
      <c r="C360" s="67"/>
      <c r="D360" s="67"/>
      <c r="E360" s="67"/>
      <c r="F360" s="67"/>
      <c r="G360" s="67"/>
      <c r="H360" s="67"/>
      <c r="I360" s="60" t="str">
        <f t="shared" si="25"/>
        <v/>
      </c>
      <c r="J360" s="60" t="str">
        <f t="shared" si="26"/>
        <v/>
      </c>
      <c r="K360" s="60" t="str">
        <f t="shared" si="27"/>
        <v/>
      </c>
    </row>
    <row r="361" spans="1:11" ht="21" thickBot="1" x14ac:dyDescent="0.35">
      <c r="A361" s="76"/>
      <c r="B361" s="69"/>
      <c r="C361" s="67"/>
      <c r="D361" s="67"/>
      <c r="E361" s="67"/>
      <c r="F361" s="67"/>
      <c r="G361" s="67"/>
      <c r="H361" s="67"/>
      <c r="I361" s="60" t="str">
        <f t="shared" si="25"/>
        <v/>
      </c>
      <c r="J361" s="60" t="str">
        <f t="shared" si="26"/>
        <v/>
      </c>
      <c r="K361" s="60" t="str">
        <f t="shared" si="27"/>
        <v/>
      </c>
    </row>
    <row r="362" spans="1:11" ht="21" thickBot="1" x14ac:dyDescent="0.35">
      <c r="A362" s="76"/>
      <c r="B362" s="69"/>
      <c r="C362" s="67"/>
      <c r="D362" s="67"/>
      <c r="E362" s="67"/>
      <c r="F362" s="67"/>
      <c r="G362" s="67"/>
      <c r="H362" s="67"/>
      <c r="I362" s="60" t="str">
        <f>IFERROR(INDEX($Q$14:$Q$145,MATCH(A362,$R$14:$R$145,0)),"")</f>
        <v/>
      </c>
      <c r="J362" s="60" t="str">
        <f t="shared" si="26"/>
        <v/>
      </c>
      <c r="K362" s="60" t="str">
        <f t="shared" si="27"/>
        <v/>
      </c>
    </row>
  </sheetData>
  <mergeCells count="5">
    <mergeCell ref="C1:E3"/>
    <mergeCell ref="F1:G1"/>
    <mergeCell ref="F2:G2"/>
    <mergeCell ref="A10:C10"/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2949-365C-4E9A-806F-3ED48302D421}">
  <dimension ref="A1:I150"/>
  <sheetViews>
    <sheetView zoomScale="51" zoomScaleNormal="51" workbookViewId="0">
      <selection activeCell="C1" sqref="C1:E3"/>
    </sheetView>
  </sheetViews>
  <sheetFormatPr defaultRowHeight="15" x14ac:dyDescent="0.25"/>
  <cols>
    <col min="1" max="1" width="9.28515625" customWidth="1"/>
    <col min="2" max="2" width="10.7109375" customWidth="1"/>
    <col min="3" max="3" width="31.28515625" customWidth="1"/>
    <col min="4" max="4" width="39.140625" customWidth="1"/>
    <col min="5" max="5" width="30.28515625" customWidth="1"/>
    <col min="6" max="7" width="16" customWidth="1"/>
    <col min="8" max="8" width="13.5703125" customWidth="1"/>
    <col min="9" max="9" width="13.5703125" style="52" customWidth="1"/>
  </cols>
  <sheetData>
    <row r="1" spans="1:9" ht="38.450000000000003" customHeight="1" x14ac:dyDescent="0.25">
      <c r="A1" s="122" t="s">
        <v>235</v>
      </c>
      <c r="B1" s="122"/>
      <c r="C1" s="118" t="s">
        <v>78</v>
      </c>
      <c r="D1" s="118"/>
      <c r="E1" s="118"/>
      <c r="F1" s="119" t="s">
        <v>60</v>
      </c>
      <c r="G1" s="119"/>
    </row>
    <row r="2" spans="1:9" ht="22.15" customHeight="1" x14ac:dyDescent="0.25">
      <c r="A2" s="57" t="s">
        <v>57</v>
      </c>
      <c r="B2" s="57"/>
      <c r="C2" s="118"/>
      <c r="D2" s="118"/>
      <c r="E2" s="118"/>
      <c r="F2" s="119" t="s">
        <v>61</v>
      </c>
      <c r="G2" s="119"/>
    </row>
    <row r="3" spans="1:9" ht="16.5" x14ac:dyDescent="0.25">
      <c r="A3" s="57" t="s">
        <v>80</v>
      </c>
      <c r="B3" s="57"/>
      <c r="C3" s="118"/>
      <c r="D3" s="118"/>
      <c r="E3" s="118"/>
    </row>
    <row r="4" spans="1:9" ht="17.25" thickBot="1" x14ac:dyDescent="0.3">
      <c r="A4" s="37"/>
      <c r="B4" s="37"/>
    </row>
    <row r="5" spans="1:9" ht="23.65" customHeight="1" thickBot="1" x14ac:dyDescent="0.3">
      <c r="A5" s="38" t="s">
        <v>62</v>
      </c>
      <c r="B5" s="38"/>
      <c r="E5" s="39"/>
      <c r="F5" s="40"/>
    </row>
    <row r="6" spans="1:9" ht="23.65" customHeight="1" thickBot="1" x14ac:dyDescent="0.3">
      <c r="A6" s="38" t="s">
        <v>63</v>
      </c>
      <c r="B6" s="38"/>
      <c r="E6" s="39"/>
      <c r="F6" s="40"/>
      <c r="G6" s="40"/>
    </row>
    <row r="7" spans="1:9" ht="23.65" customHeight="1" thickBot="1" x14ac:dyDescent="0.3">
      <c r="A7" s="38" t="s">
        <v>64</v>
      </c>
      <c r="B7" s="38"/>
      <c r="E7" s="41"/>
      <c r="F7" s="42"/>
      <c r="G7" s="42"/>
      <c r="H7" s="42"/>
      <c r="I7" s="59"/>
    </row>
    <row r="8" spans="1:9" ht="23.65" customHeight="1" thickBot="1" x14ac:dyDescent="0.3">
      <c r="A8" s="38" t="s">
        <v>81</v>
      </c>
      <c r="B8" s="38"/>
      <c r="E8" s="55"/>
      <c r="F8" s="56"/>
      <c r="G8" s="56"/>
    </row>
    <row r="9" spans="1:9" ht="23.65" customHeight="1" x14ac:dyDescent="0.25">
      <c r="A9" s="38" t="s">
        <v>82</v>
      </c>
      <c r="B9" s="38"/>
    </row>
    <row r="10" spans="1:9" ht="23.65" customHeight="1" thickBot="1" x14ac:dyDescent="0.3">
      <c r="A10" s="121" t="s">
        <v>83</v>
      </c>
      <c r="B10" s="121"/>
      <c r="C10" s="121"/>
    </row>
    <row r="11" spans="1:9" ht="107.45" customHeight="1" thickBot="1" x14ac:dyDescent="0.3">
      <c r="A11" s="43" t="s">
        <v>50</v>
      </c>
      <c r="B11" s="43" t="s">
        <v>18</v>
      </c>
      <c r="C11" s="44" t="s">
        <v>19</v>
      </c>
      <c r="D11" s="44" t="s">
        <v>20</v>
      </c>
      <c r="E11" s="44" t="s">
        <v>21</v>
      </c>
      <c r="F11" s="44" t="s">
        <v>84</v>
      </c>
      <c r="G11" s="44" t="s">
        <v>85</v>
      </c>
      <c r="H11" s="44" t="s">
        <v>86</v>
      </c>
      <c r="I11" s="44" t="s">
        <v>94</v>
      </c>
    </row>
    <row r="12" spans="1:9" ht="17.25" thickBot="1" x14ac:dyDescent="0.3">
      <c r="A12" s="45"/>
      <c r="B12" s="45" t="s">
        <v>41</v>
      </c>
      <c r="C12" s="46" t="s">
        <v>42</v>
      </c>
      <c r="D12" s="46" t="s">
        <v>43</v>
      </c>
      <c r="E12" s="46" t="s">
        <v>44</v>
      </c>
      <c r="F12" s="53" t="s">
        <v>76</v>
      </c>
      <c r="G12" s="53" t="s">
        <v>87</v>
      </c>
      <c r="H12" s="53" t="s">
        <v>88</v>
      </c>
      <c r="I12" s="53"/>
    </row>
    <row r="13" spans="1:9" ht="17.25" thickBot="1" x14ac:dyDescent="0.3">
      <c r="A13" s="68" t="e" cm="1" vm="1">
        <f t="array" ref="A13">_xlfn.SEQUENCE('01.BK'!Q12)</f>
        <v>#VALUE!</v>
      </c>
      <c r="B13" s="68" t="str">
        <f>IFERROR(INDEX('01.BK'!B$13:B$362,MATCH('04.HM'!$A13,'01.BK'!$K$13:$K$362,0)),"")</f>
        <v/>
      </c>
      <c r="C13" s="68" t="str">
        <f>IFERROR(INDEX('01.BK'!C$13:C$362,MATCH('04.HM'!$A13,'01.BK'!$K$13:$K$362,0)),"")</f>
        <v/>
      </c>
      <c r="D13" s="68" t="str">
        <f>IFERROR(INDEX('01.BK'!D$13:D$362,MATCH('04.HM'!$A13,'01.BK'!$K$13:$K$362,0)),"")</f>
        <v/>
      </c>
      <c r="E13" s="68" t="str">
        <f>IFERROR(INDEX('01.BK'!E$13:E$362,MATCH('04.HM'!$A13,'01.BK'!$K$13:$K$362,0)),"")</f>
        <v/>
      </c>
      <c r="F13" s="68" t="str">
        <f>IFERROR(INDEX('01.BK'!F$13:F$362,MATCH('04.HM'!$A13,'01.BK'!$K$13:$K$362,0)),"")</f>
        <v/>
      </c>
      <c r="G13" s="68" t="str">
        <f>IFERROR(INDEX('01.BK'!G$13:G$362,MATCH('04.HM'!$A13,'01.BK'!$K$13:$K$362,0)),"")</f>
        <v/>
      </c>
      <c r="H13" s="68" t="str">
        <f>IFERROR(INDEX('01.BK'!H$13:H$362,MATCH('04.HM'!$A13,'01.BK'!$K$13:$K$362,0)),"")</f>
        <v/>
      </c>
      <c r="I13" s="75" t="e" vm="2">
        <f>IF(AND(A13&lt;='01.BK'!$R$12,A13&gt;0),1,(IF(A13&gt;'01.BK'!$R$12,2,"")))</f>
        <v>#VALUE!</v>
      </c>
    </row>
    <row r="14" spans="1:9" ht="17.25" thickBot="1" x14ac:dyDescent="0.3">
      <c r="A14" s="68"/>
      <c r="B14" s="68" t="str">
        <f>IFERROR(INDEX('01.BK'!B$13:B$362,MATCH('04.HM'!$A14,'01.BK'!$K$13:$K$362,0)),"")</f>
        <v/>
      </c>
      <c r="C14" s="68" t="str">
        <f>IFERROR(INDEX('01.BK'!C$13:C$362,MATCH('04.HM'!$A14,'01.BK'!$K$13:$K$362,0)),"")</f>
        <v/>
      </c>
      <c r="D14" s="68" t="str">
        <f>IFERROR(INDEX('01.BK'!D$13:D$362,MATCH('04.HM'!$A14,'01.BK'!$K$13:$K$362,0)),"")</f>
        <v/>
      </c>
      <c r="E14" s="68" t="str">
        <f>IFERROR(INDEX('01.BK'!E$13:E$362,MATCH('04.HM'!$A14,'01.BK'!$K$13:$K$362,0)),"")</f>
        <v/>
      </c>
      <c r="F14" s="68" t="str">
        <f>IFERROR(INDEX('01.BK'!F$13:F$362,MATCH('04.HM'!$A14,'01.BK'!$K$13:$K$362,0)),"")</f>
        <v/>
      </c>
      <c r="G14" s="68" t="str">
        <f>IFERROR(INDEX('01.BK'!G$13:G$362,MATCH('04.HM'!$A14,'01.BK'!$K$13:$K$362,0)),"")</f>
        <v/>
      </c>
      <c r="H14" s="68" t="str">
        <f>IFERROR(INDEX('01.BK'!H$13:H$362,MATCH('04.HM'!$A14,'01.BK'!$K$13:$K$362,0)),"")</f>
        <v/>
      </c>
      <c r="I14" s="75" t="str">
        <f>IF(AND(A14&lt;='01.BK'!$R$12,A14&gt;0),1,(IF(A14&gt;'01.BK'!$R$12,2,"")))</f>
        <v/>
      </c>
    </row>
    <row r="15" spans="1:9" ht="17.25" thickBot="1" x14ac:dyDescent="0.3">
      <c r="A15" s="68"/>
      <c r="B15" s="68" t="str">
        <f>IFERROR(INDEX('01.BK'!B$13:B$362,MATCH('04.HM'!$A15,'01.BK'!$K$13:$K$362,0)),"")</f>
        <v/>
      </c>
      <c r="C15" s="68" t="str">
        <f>IFERROR(INDEX('01.BK'!C$13:C$362,MATCH('04.HM'!$A15,'01.BK'!$K$13:$K$362,0)),"")</f>
        <v/>
      </c>
      <c r="D15" s="68" t="str">
        <f>IFERROR(INDEX('01.BK'!D$13:D$362,MATCH('04.HM'!$A15,'01.BK'!$K$13:$K$362,0)),"")</f>
        <v/>
      </c>
      <c r="E15" s="68" t="str">
        <f>IFERROR(INDEX('01.BK'!E$13:E$362,MATCH('04.HM'!$A15,'01.BK'!$K$13:$K$362,0)),"")</f>
        <v/>
      </c>
      <c r="F15" s="68" t="str">
        <f>IFERROR(INDEX('01.BK'!F$13:F$362,MATCH('04.HM'!$A15,'01.BK'!$K$13:$K$362,0)),"")</f>
        <v/>
      </c>
      <c r="G15" s="68" t="str">
        <f>IFERROR(INDEX('01.BK'!G$13:G$362,MATCH('04.HM'!$A15,'01.BK'!$K$13:$K$362,0)),"")</f>
        <v/>
      </c>
      <c r="H15" s="68" t="str">
        <f>IFERROR(INDEX('01.BK'!H$13:H$362,MATCH('04.HM'!$A15,'01.BK'!$K$13:$K$362,0)),"")</f>
        <v/>
      </c>
      <c r="I15" s="75" t="str">
        <f>IF(AND(A15&lt;='01.BK'!$R$12,A15&gt;0),1,(IF(A15&gt;'01.BK'!$R$12,2,"")))</f>
        <v/>
      </c>
    </row>
    <row r="16" spans="1:9" ht="17.25" thickBot="1" x14ac:dyDescent="0.3">
      <c r="A16" s="68"/>
      <c r="B16" s="68" t="str">
        <f>IFERROR(INDEX('01.BK'!B$13:B$362,MATCH('04.HM'!$A16,'01.BK'!$K$13:$K$362,0)),"")</f>
        <v/>
      </c>
      <c r="C16" s="68" t="str">
        <f>IFERROR(INDEX('01.BK'!C$13:C$362,MATCH('04.HM'!$A16,'01.BK'!$K$13:$K$362,0)),"")</f>
        <v/>
      </c>
      <c r="D16" s="68" t="str">
        <f>IFERROR(INDEX('01.BK'!D$13:D$362,MATCH('04.HM'!$A16,'01.BK'!$K$13:$K$362,0)),"")</f>
        <v/>
      </c>
      <c r="E16" s="68" t="str">
        <f>IFERROR(INDEX('01.BK'!E$13:E$362,MATCH('04.HM'!$A16,'01.BK'!$K$13:$K$362,0)),"")</f>
        <v/>
      </c>
      <c r="F16" s="68" t="str">
        <f>IFERROR(INDEX('01.BK'!F$13:F$362,MATCH('04.HM'!$A16,'01.BK'!$K$13:$K$362,0)),"")</f>
        <v/>
      </c>
      <c r="G16" s="68" t="str">
        <f>IFERROR(INDEX('01.BK'!G$13:G$362,MATCH('04.HM'!$A16,'01.BK'!$K$13:$K$362,0)),"")</f>
        <v/>
      </c>
      <c r="H16" s="68" t="str">
        <f>IFERROR(INDEX('01.BK'!H$13:H$362,MATCH('04.HM'!$A16,'01.BK'!$K$13:$K$362,0)),"")</f>
        <v/>
      </c>
      <c r="I16" s="75" t="str">
        <f>IF(AND(A16&lt;='01.BK'!$R$12,A16&gt;0),1,(IF(A16&gt;'01.BK'!$R$12,2,"")))</f>
        <v/>
      </c>
    </row>
    <row r="17" spans="1:9" ht="17.25" thickBot="1" x14ac:dyDescent="0.3">
      <c r="A17" s="68"/>
      <c r="B17" s="68" t="str">
        <f>IFERROR(INDEX('01.BK'!B$13:B$362,MATCH('04.HM'!$A17,'01.BK'!$K$13:$K$362,0)),"")</f>
        <v/>
      </c>
      <c r="C17" s="68" t="str">
        <f>IFERROR(INDEX('01.BK'!C$13:C$362,MATCH('04.HM'!$A17,'01.BK'!$K$13:$K$362,0)),"")</f>
        <v/>
      </c>
      <c r="D17" s="68" t="str">
        <f>IFERROR(INDEX('01.BK'!D$13:D$362,MATCH('04.HM'!$A17,'01.BK'!$K$13:$K$362,0)),"")</f>
        <v/>
      </c>
      <c r="E17" s="68" t="str">
        <f>IFERROR(INDEX('01.BK'!E$13:E$362,MATCH('04.HM'!$A17,'01.BK'!$K$13:$K$362,0)),"")</f>
        <v/>
      </c>
      <c r="F17" s="68" t="str">
        <f>IFERROR(INDEX('01.BK'!F$13:F$362,MATCH('04.HM'!$A17,'01.BK'!$K$13:$K$362,0)),"")</f>
        <v/>
      </c>
      <c r="G17" s="68" t="str">
        <f>IFERROR(INDEX('01.BK'!G$13:G$362,MATCH('04.HM'!$A17,'01.BK'!$K$13:$K$362,0)),"")</f>
        <v/>
      </c>
      <c r="H17" s="68" t="str">
        <f>IFERROR(INDEX('01.BK'!H$13:H$362,MATCH('04.HM'!$A17,'01.BK'!$K$13:$K$362,0)),"")</f>
        <v/>
      </c>
      <c r="I17" s="75" t="str">
        <f>IF(AND(A17&lt;='01.BK'!$R$12,A17&gt;0),1,(IF(A17&gt;'01.BK'!$R$12,2,"")))</f>
        <v/>
      </c>
    </row>
    <row r="18" spans="1:9" ht="17.25" thickBot="1" x14ac:dyDescent="0.3">
      <c r="A18" s="68"/>
      <c r="B18" s="68" t="str">
        <f>IFERROR(INDEX('01.BK'!B$13:B$362,MATCH('04.HM'!$A18,'01.BK'!$K$13:$K$362,0)),"")</f>
        <v/>
      </c>
      <c r="C18" s="68" t="str">
        <f>IFERROR(INDEX('01.BK'!C$13:C$362,MATCH('04.HM'!$A18,'01.BK'!$K$13:$K$362,0)),"")</f>
        <v/>
      </c>
      <c r="D18" s="68" t="str">
        <f>IFERROR(INDEX('01.BK'!D$13:D$362,MATCH('04.HM'!$A18,'01.BK'!$K$13:$K$362,0)),"")</f>
        <v/>
      </c>
      <c r="E18" s="68" t="str">
        <f>IFERROR(INDEX('01.BK'!E$13:E$362,MATCH('04.HM'!$A18,'01.BK'!$K$13:$K$362,0)),"")</f>
        <v/>
      </c>
      <c r="F18" s="68" t="str">
        <f>IFERROR(INDEX('01.BK'!F$13:F$362,MATCH('04.HM'!$A18,'01.BK'!$K$13:$K$362,0)),"")</f>
        <v/>
      </c>
      <c r="G18" s="68" t="str">
        <f>IFERROR(INDEX('01.BK'!G$13:G$362,MATCH('04.HM'!$A18,'01.BK'!$K$13:$K$362,0)),"")</f>
        <v/>
      </c>
      <c r="H18" s="68" t="str">
        <f>IFERROR(INDEX('01.BK'!H$13:H$362,MATCH('04.HM'!$A18,'01.BK'!$K$13:$K$362,0)),"")</f>
        <v/>
      </c>
      <c r="I18" s="75" t="str">
        <f>IF(AND(A18&lt;='01.BK'!$R$12,A18&gt;0),1,(IF(A18&gt;'01.BK'!$R$12,2,"")))</f>
        <v/>
      </c>
    </row>
    <row r="19" spans="1:9" ht="17.25" thickBot="1" x14ac:dyDescent="0.3">
      <c r="A19" s="68"/>
      <c r="B19" s="68" t="str">
        <f>IFERROR(INDEX('01.BK'!B$13:B$362,MATCH('04.HM'!$A19,'01.BK'!$K$13:$K$362,0)),"")</f>
        <v/>
      </c>
      <c r="C19" s="68" t="str">
        <f>IFERROR(INDEX('01.BK'!C$13:C$362,MATCH('04.HM'!$A19,'01.BK'!$K$13:$K$362,0)),"")</f>
        <v/>
      </c>
      <c r="D19" s="68" t="str">
        <f>IFERROR(INDEX('01.BK'!D$13:D$362,MATCH('04.HM'!$A19,'01.BK'!$K$13:$K$362,0)),"")</f>
        <v/>
      </c>
      <c r="E19" s="68" t="str">
        <f>IFERROR(INDEX('01.BK'!E$13:E$362,MATCH('04.HM'!$A19,'01.BK'!$K$13:$K$362,0)),"")</f>
        <v/>
      </c>
      <c r="F19" s="68" t="str">
        <f>IFERROR(INDEX('01.BK'!F$13:F$362,MATCH('04.HM'!$A19,'01.BK'!$K$13:$K$362,0)),"")</f>
        <v/>
      </c>
      <c r="G19" s="68" t="str">
        <f>IFERROR(INDEX('01.BK'!G$13:G$362,MATCH('04.HM'!$A19,'01.BK'!$K$13:$K$362,0)),"")</f>
        <v/>
      </c>
      <c r="H19" s="68" t="str">
        <f>IFERROR(INDEX('01.BK'!H$13:H$362,MATCH('04.HM'!$A19,'01.BK'!$K$13:$K$362,0)),"")</f>
        <v/>
      </c>
      <c r="I19" s="75" t="str">
        <f>IF(AND(A19&lt;='01.BK'!$R$12,A19&gt;0),1,(IF(A19&gt;'01.BK'!$R$12,2,"")))</f>
        <v/>
      </c>
    </row>
    <row r="20" spans="1:9" ht="17.25" thickBot="1" x14ac:dyDescent="0.3">
      <c r="A20" s="68"/>
      <c r="B20" s="68" t="str">
        <f>IFERROR(INDEX('01.BK'!B$13:B$362,MATCH('04.HM'!$A20,'01.BK'!$K$13:$K$362,0)),"")</f>
        <v/>
      </c>
      <c r="C20" s="68" t="str">
        <f>IFERROR(INDEX('01.BK'!C$13:C$362,MATCH('04.HM'!$A20,'01.BK'!$K$13:$K$362,0)),"")</f>
        <v/>
      </c>
      <c r="D20" s="68" t="str">
        <f>IFERROR(INDEX('01.BK'!D$13:D$362,MATCH('04.HM'!$A20,'01.BK'!$K$13:$K$362,0)),"")</f>
        <v/>
      </c>
      <c r="E20" s="68" t="str">
        <f>IFERROR(INDEX('01.BK'!E$13:E$362,MATCH('04.HM'!$A20,'01.BK'!$K$13:$K$362,0)),"")</f>
        <v/>
      </c>
      <c r="F20" s="68" t="str">
        <f>IFERROR(INDEX('01.BK'!F$13:F$362,MATCH('04.HM'!$A20,'01.BK'!$K$13:$K$362,0)),"")</f>
        <v/>
      </c>
      <c r="G20" s="68" t="str">
        <f>IFERROR(INDEX('01.BK'!G$13:G$362,MATCH('04.HM'!$A20,'01.BK'!$K$13:$K$362,0)),"")</f>
        <v/>
      </c>
      <c r="H20" s="68" t="str">
        <f>IFERROR(INDEX('01.BK'!H$13:H$362,MATCH('04.HM'!$A20,'01.BK'!$K$13:$K$362,0)),"")</f>
        <v/>
      </c>
      <c r="I20" s="75" t="str">
        <f>IF(AND(A20&lt;='01.BK'!$R$12,A20&gt;0),1,(IF(A20&gt;'01.BK'!$R$12,2,"")))</f>
        <v/>
      </c>
    </row>
    <row r="21" spans="1:9" ht="17.25" thickBot="1" x14ac:dyDescent="0.3">
      <c r="A21" s="68"/>
      <c r="B21" s="68" t="str">
        <f>IFERROR(INDEX('01.BK'!B$13:B$362,MATCH('04.HM'!$A21,'01.BK'!$K$13:$K$362,0)),"")</f>
        <v/>
      </c>
      <c r="C21" s="68" t="str">
        <f>IFERROR(INDEX('01.BK'!C$13:C$362,MATCH('04.HM'!$A21,'01.BK'!$K$13:$K$362,0)),"")</f>
        <v/>
      </c>
      <c r="D21" s="68" t="str">
        <f>IFERROR(INDEX('01.BK'!D$13:D$362,MATCH('04.HM'!$A21,'01.BK'!$K$13:$K$362,0)),"")</f>
        <v/>
      </c>
      <c r="E21" s="68" t="str">
        <f>IFERROR(INDEX('01.BK'!E$13:E$362,MATCH('04.HM'!$A21,'01.BK'!$K$13:$K$362,0)),"")</f>
        <v/>
      </c>
      <c r="F21" s="68" t="str">
        <f>IFERROR(INDEX('01.BK'!F$13:F$362,MATCH('04.HM'!$A21,'01.BK'!$K$13:$K$362,0)),"")</f>
        <v/>
      </c>
      <c r="G21" s="68" t="str">
        <f>IFERROR(INDEX('01.BK'!G$13:G$362,MATCH('04.HM'!$A21,'01.BK'!$K$13:$K$362,0)),"")</f>
        <v/>
      </c>
      <c r="H21" s="68" t="str">
        <f>IFERROR(INDEX('01.BK'!H$13:H$362,MATCH('04.HM'!$A21,'01.BK'!$K$13:$K$362,0)),"")</f>
        <v/>
      </c>
      <c r="I21" s="75" t="str">
        <f>IF(AND(A21&lt;='01.BK'!$R$12,A21&gt;0),1,(IF(A21&gt;'01.BK'!$R$12,2,"")))</f>
        <v/>
      </c>
    </row>
    <row r="22" spans="1:9" ht="17.25" thickBot="1" x14ac:dyDescent="0.3">
      <c r="A22" s="68"/>
      <c r="B22" s="68" t="str">
        <f>IFERROR(INDEX('01.BK'!B$13:B$362,MATCH('04.HM'!$A22,'01.BK'!$K$13:$K$362,0)),"")</f>
        <v/>
      </c>
      <c r="C22" s="68" t="str">
        <f>IFERROR(INDEX('01.BK'!C$13:C$362,MATCH('04.HM'!$A22,'01.BK'!$K$13:$K$362,0)),"")</f>
        <v/>
      </c>
      <c r="D22" s="68" t="str">
        <f>IFERROR(INDEX('01.BK'!D$13:D$362,MATCH('04.HM'!$A22,'01.BK'!$K$13:$K$362,0)),"")</f>
        <v/>
      </c>
      <c r="E22" s="68" t="str">
        <f>IFERROR(INDEX('01.BK'!E$13:E$362,MATCH('04.HM'!$A22,'01.BK'!$K$13:$K$362,0)),"")</f>
        <v/>
      </c>
      <c r="F22" s="68" t="str">
        <f>IFERROR(INDEX('01.BK'!F$13:F$362,MATCH('04.HM'!$A22,'01.BK'!$K$13:$K$362,0)),"")</f>
        <v/>
      </c>
      <c r="G22" s="68" t="str">
        <f>IFERROR(INDEX('01.BK'!G$13:G$362,MATCH('04.HM'!$A22,'01.BK'!$K$13:$K$362,0)),"")</f>
        <v/>
      </c>
      <c r="H22" s="68" t="str">
        <f>IFERROR(INDEX('01.BK'!H$13:H$362,MATCH('04.HM'!$A22,'01.BK'!$K$13:$K$362,0)),"")</f>
        <v/>
      </c>
      <c r="I22" s="75" t="str">
        <f>IF(AND(A22&lt;='01.BK'!$R$12,A22&gt;0),1,(IF(A22&gt;'01.BK'!$R$12,2,"")))</f>
        <v/>
      </c>
    </row>
    <row r="23" spans="1:9" ht="17.25" thickBot="1" x14ac:dyDescent="0.3">
      <c r="A23" s="68"/>
      <c r="B23" s="68" t="str">
        <f>IFERROR(INDEX('01.BK'!B$13:B$362,MATCH('04.HM'!$A23,'01.BK'!$K$13:$K$362,0)),"")</f>
        <v/>
      </c>
      <c r="C23" s="68" t="str">
        <f>IFERROR(INDEX('01.BK'!C$13:C$362,MATCH('04.HM'!$A23,'01.BK'!$K$13:$K$362,0)),"")</f>
        <v/>
      </c>
      <c r="D23" s="68" t="str">
        <f>IFERROR(INDEX('01.BK'!D$13:D$362,MATCH('04.HM'!$A23,'01.BK'!$K$13:$K$362,0)),"")</f>
        <v/>
      </c>
      <c r="E23" s="68" t="str">
        <f>IFERROR(INDEX('01.BK'!E$13:E$362,MATCH('04.HM'!$A23,'01.BK'!$K$13:$K$362,0)),"")</f>
        <v/>
      </c>
      <c r="F23" s="68" t="str">
        <f>IFERROR(INDEX('01.BK'!F$13:F$362,MATCH('04.HM'!$A23,'01.BK'!$K$13:$K$362,0)),"")</f>
        <v/>
      </c>
      <c r="G23" s="68" t="str">
        <f>IFERROR(INDEX('01.BK'!G$13:G$362,MATCH('04.HM'!$A23,'01.BK'!$K$13:$K$362,0)),"")</f>
        <v/>
      </c>
      <c r="H23" s="68" t="str">
        <f>IFERROR(INDEX('01.BK'!H$13:H$362,MATCH('04.HM'!$A23,'01.BK'!$K$13:$K$362,0)),"")</f>
        <v/>
      </c>
      <c r="I23" s="75" t="str">
        <f>IF(AND(A23&lt;='01.BK'!$R$12,A23&gt;0),1,(IF(A23&gt;'01.BK'!$R$12,2,"")))</f>
        <v/>
      </c>
    </row>
    <row r="24" spans="1:9" ht="17.25" thickBot="1" x14ac:dyDescent="0.3">
      <c r="A24" s="68"/>
      <c r="B24" s="68" t="str">
        <f>IFERROR(INDEX('01.BK'!B$13:B$362,MATCH('04.HM'!$A24,'01.BK'!$K$13:$K$362,0)),"")</f>
        <v/>
      </c>
      <c r="C24" s="68" t="str">
        <f>IFERROR(INDEX('01.BK'!C$13:C$362,MATCH('04.HM'!$A24,'01.BK'!$K$13:$K$362,0)),"")</f>
        <v/>
      </c>
      <c r="D24" s="68" t="str">
        <f>IFERROR(INDEX('01.BK'!D$13:D$362,MATCH('04.HM'!$A24,'01.BK'!$K$13:$K$362,0)),"")</f>
        <v/>
      </c>
      <c r="E24" s="68" t="str">
        <f>IFERROR(INDEX('01.BK'!E$13:E$362,MATCH('04.HM'!$A24,'01.BK'!$K$13:$K$362,0)),"")</f>
        <v/>
      </c>
      <c r="F24" s="68" t="str">
        <f>IFERROR(INDEX('01.BK'!F$13:F$362,MATCH('04.HM'!$A24,'01.BK'!$K$13:$K$362,0)),"")</f>
        <v/>
      </c>
      <c r="G24" s="68" t="str">
        <f>IFERROR(INDEX('01.BK'!G$13:G$362,MATCH('04.HM'!$A24,'01.BK'!$K$13:$K$362,0)),"")</f>
        <v/>
      </c>
      <c r="H24" s="68" t="str">
        <f>IFERROR(INDEX('01.BK'!H$13:H$362,MATCH('04.HM'!$A24,'01.BK'!$K$13:$K$362,0)),"")</f>
        <v/>
      </c>
      <c r="I24" s="75" t="str">
        <f>IF(AND(A24&lt;='01.BK'!$R$12,A24&gt;0),1,(IF(A24&gt;'01.BK'!$R$12,2,"")))</f>
        <v/>
      </c>
    </row>
    <row r="25" spans="1:9" ht="17.25" thickBot="1" x14ac:dyDescent="0.3">
      <c r="A25" s="68"/>
      <c r="B25" s="68" t="str">
        <f>IFERROR(INDEX('01.BK'!B$13:B$362,MATCH('04.HM'!$A25,'01.BK'!$K$13:$K$362,0)),"")</f>
        <v/>
      </c>
      <c r="C25" s="68" t="str">
        <f>IFERROR(INDEX('01.BK'!C$13:C$362,MATCH('04.HM'!$A25,'01.BK'!$K$13:$K$362,0)),"")</f>
        <v/>
      </c>
      <c r="D25" s="68" t="str">
        <f>IFERROR(INDEX('01.BK'!D$13:D$362,MATCH('04.HM'!$A25,'01.BK'!$K$13:$K$362,0)),"")</f>
        <v/>
      </c>
      <c r="E25" s="68" t="str">
        <f>IFERROR(INDEX('01.BK'!E$13:E$362,MATCH('04.HM'!$A25,'01.BK'!$K$13:$K$362,0)),"")</f>
        <v/>
      </c>
      <c r="F25" s="68" t="str">
        <f>IFERROR(INDEX('01.BK'!F$13:F$362,MATCH('04.HM'!$A25,'01.BK'!$K$13:$K$362,0)),"")</f>
        <v/>
      </c>
      <c r="G25" s="68" t="str">
        <f>IFERROR(INDEX('01.BK'!G$13:G$362,MATCH('04.HM'!$A25,'01.BK'!$K$13:$K$362,0)),"")</f>
        <v/>
      </c>
      <c r="H25" s="68" t="str">
        <f>IFERROR(INDEX('01.BK'!H$13:H$362,MATCH('04.HM'!$A25,'01.BK'!$K$13:$K$362,0)),"")</f>
        <v/>
      </c>
      <c r="I25" s="75" t="str">
        <f>IF(AND(A25&lt;='01.BK'!$R$12,A25&gt;0),1,(IF(A25&gt;'01.BK'!$R$12,2,"")))</f>
        <v/>
      </c>
    </row>
    <row r="26" spans="1:9" ht="17.25" thickBot="1" x14ac:dyDescent="0.3">
      <c r="A26" s="68"/>
      <c r="B26" s="68" t="str">
        <f>IFERROR(INDEX('01.BK'!B$13:B$362,MATCH('04.HM'!$A26,'01.BK'!$K$13:$K$362,0)),"")</f>
        <v/>
      </c>
      <c r="C26" s="68" t="str">
        <f>IFERROR(INDEX('01.BK'!C$13:C$362,MATCH('04.HM'!$A26,'01.BK'!$K$13:$K$362,0)),"")</f>
        <v/>
      </c>
      <c r="D26" s="68" t="str">
        <f>IFERROR(INDEX('01.BK'!D$13:D$362,MATCH('04.HM'!$A26,'01.BK'!$K$13:$K$362,0)),"")</f>
        <v/>
      </c>
      <c r="E26" s="68" t="str">
        <f>IFERROR(INDEX('01.BK'!E$13:E$362,MATCH('04.HM'!$A26,'01.BK'!$K$13:$K$362,0)),"")</f>
        <v/>
      </c>
      <c r="F26" s="68" t="str">
        <f>IFERROR(INDEX('01.BK'!F$13:F$362,MATCH('04.HM'!$A26,'01.BK'!$K$13:$K$362,0)),"")</f>
        <v/>
      </c>
      <c r="G26" s="68" t="str">
        <f>IFERROR(INDEX('01.BK'!G$13:G$362,MATCH('04.HM'!$A26,'01.BK'!$K$13:$K$362,0)),"")</f>
        <v/>
      </c>
      <c r="H26" s="68" t="str">
        <f>IFERROR(INDEX('01.BK'!H$13:H$362,MATCH('04.HM'!$A26,'01.BK'!$K$13:$K$362,0)),"")</f>
        <v/>
      </c>
      <c r="I26" s="75" t="str">
        <f>IF(AND(A26&lt;='01.BK'!$R$12,A26&gt;0),1,(IF(A26&gt;'01.BK'!$R$12,2,"")))</f>
        <v/>
      </c>
    </row>
    <row r="27" spans="1:9" ht="17.25" thickBot="1" x14ac:dyDescent="0.3">
      <c r="A27" s="68"/>
      <c r="B27" s="68" t="str">
        <f>IFERROR(INDEX('01.BK'!B$13:B$362,MATCH('04.HM'!$A27,'01.BK'!$K$13:$K$362,0)),"")</f>
        <v/>
      </c>
      <c r="C27" s="68" t="str">
        <f>IFERROR(INDEX('01.BK'!C$13:C$362,MATCH('04.HM'!$A27,'01.BK'!$K$13:$K$362,0)),"")</f>
        <v/>
      </c>
      <c r="D27" s="68" t="str">
        <f>IFERROR(INDEX('01.BK'!D$13:D$362,MATCH('04.HM'!$A27,'01.BK'!$K$13:$K$362,0)),"")</f>
        <v/>
      </c>
      <c r="E27" s="68" t="str">
        <f>IFERROR(INDEX('01.BK'!E$13:E$362,MATCH('04.HM'!$A27,'01.BK'!$K$13:$K$362,0)),"")</f>
        <v/>
      </c>
      <c r="F27" s="68" t="str">
        <f>IFERROR(INDEX('01.BK'!F$13:F$362,MATCH('04.HM'!$A27,'01.BK'!$K$13:$K$362,0)),"")</f>
        <v/>
      </c>
      <c r="G27" s="68" t="str">
        <f>IFERROR(INDEX('01.BK'!G$13:G$362,MATCH('04.HM'!$A27,'01.BK'!$K$13:$K$362,0)),"")</f>
        <v/>
      </c>
      <c r="H27" s="68" t="str">
        <f>IFERROR(INDEX('01.BK'!H$13:H$362,MATCH('04.HM'!$A27,'01.BK'!$K$13:$K$362,0)),"")</f>
        <v/>
      </c>
      <c r="I27" s="75" t="str">
        <f>IF(AND(A27&lt;='01.BK'!$R$12,A27&gt;0),1,(IF(A27&gt;'01.BK'!$R$12,2,"")))</f>
        <v/>
      </c>
    </row>
    <row r="28" spans="1:9" ht="17.25" thickBot="1" x14ac:dyDescent="0.3">
      <c r="A28" s="68"/>
      <c r="B28" s="68" t="str">
        <f>IFERROR(INDEX('01.BK'!B$13:B$362,MATCH('04.HM'!$A28,'01.BK'!$K$13:$K$362,0)),"")</f>
        <v/>
      </c>
      <c r="C28" s="68" t="str">
        <f>IFERROR(INDEX('01.BK'!C$13:C$362,MATCH('04.HM'!$A28,'01.BK'!$K$13:$K$362,0)),"")</f>
        <v/>
      </c>
      <c r="D28" s="68" t="str">
        <f>IFERROR(INDEX('01.BK'!D$13:D$362,MATCH('04.HM'!$A28,'01.BK'!$K$13:$K$362,0)),"")</f>
        <v/>
      </c>
      <c r="E28" s="68" t="str">
        <f>IFERROR(INDEX('01.BK'!E$13:E$362,MATCH('04.HM'!$A28,'01.BK'!$K$13:$K$362,0)),"")</f>
        <v/>
      </c>
      <c r="F28" s="68" t="str">
        <f>IFERROR(INDEX('01.BK'!F$13:F$362,MATCH('04.HM'!$A28,'01.BK'!$K$13:$K$362,0)),"")</f>
        <v/>
      </c>
      <c r="G28" s="68" t="str">
        <f>IFERROR(INDEX('01.BK'!G$13:G$362,MATCH('04.HM'!$A28,'01.BK'!$K$13:$K$362,0)),"")</f>
        <v/>
      </c>
      <c r="H28" s="68" t="str">
        <f>IFERROR(INDEX('01.BK'!H$13:H$362,MATCH('04.HM'!$A28,'01.BK'!$K$13:$K$362,0)),"")</f>
        <v/>
      </c>
      <c r="I28" s="75" t="str">
        <f>IF(AND(A28&lt;='01.BK'!$R$12,A28&gt;0),1,(IF(A28&gt;'01.BK'!$R$12,2,"")))</f>
        <v/>
      </c>
    </row>
    <row r="29" spans="1:9" ht="17.25" thickBot="1" x14ac:dyDescent="0.3">
      <c r="A29" s="68"/>
      <c r="B29" s="68" t="str">
        <f>IFERROR(INDEX('01.BK'!B$13:B$362,MATCH('04.HM'!$A29,'01.BK'!$K$13:$K$362,0)),"")</f>
        <v/>
      </c>
      <c r="C29" s="68" t="str">
        <f>IFERROR(INDEX('01.BK'!C$13:C$362,MATCH('04.HM'!$A29,'01.BK'!$K$13:$K$362,0)),"")</f>
        <v/>
      </c>
      <c r="D29" s="68" t="str">
        <f>IFERROR(INDEX('01.BK'!D$13:D$362,MATCH('04.HM'!$A29,'01.BK'!$K$13:$K$362,0)),"")</f>
        <v/>
      </c>
      <c r="E29" s="68" t="str">
        <f>IFERROR(INDEX('01.BK'!E$13:E$362,MATCH('04.HM'!$A29,'01.BK'!$K$13:$K$362,0)),"")</f>
        <v/>
      </c>
      <c r="F29" s="68" t="str">
        <f>IFERROR(INDEX('01.BK'!F$13:F$362,MATCH('04.HM'!$A29,'01.BK'!$K$13:$K$362,0)),"")</f>
        <v/>
      </c>
      <c r="G29" s="68" t="str">
        <f>IFERROR(INDEX('01.BK'!G$13:G$362,MATCH('04.HM'!$A29,'01.BK'!$K$13:$K$362,0)),"")</f>
        <v/>
      </c>
      <c r="H29" s="68" t="str">
        <f>IFERROR(INDEX('01.BK'!H$13:H$362,MATCH('04.HM'!$A29,'01.BK'!$K$13:$K$362,0)),"")</f>
        <v/>
      </c>
      <c r="I29" s="75" t="str">
        <f>IF(AND(A29&lt;='01.BK'!$R$12,A29&gt;0),1,(IF(A29&gt;'01.BK'!$R$12,2,"")))</f>
        <v/>
      </c>
    </row>
    <row r="30" spans="1:9" ht="17.25" thickBot="1" x14ac:dyDescent="0.3">
      <c r="A30" s="68"/>
      <c r="B30" s="68" t="str">
        <f>IFERROR(INDEX('01.BK'!B$13:B$362,MATCH('04.HM'!$A30,'01.BK'!$K$13:$K$362,0)),"")</f>
        <v/>
      </c>
      <c r="C30" s="68" t="str">
        <f>IFERROR(INDEX('01.BK'!C$13:C$362,MATCH('04.HM'!$A30,'01.BK'!$K$13:$K$362,0)),"")</f>
        <v/>
      </c>
      <c r="D30" s="68" t="str">
        <f>IFERROR(INDEX('01.BK'!D$13:D$362,MATCH('04.HM'!$A30,'01.BK'!$K$13:$K$362,0)),"")</f>
        <v/>
      </c>
      <c r="E30" s="68" t="str">
        <f>IFERROR(INDEX('01.BK'!E$13:E$362,MATCH('04.HM'!$A30,'01.BK'!$K$13:$K$362,0)),"")</f>
        <v/>
      </c>
      <c r="F30" s="68" t="str">
        <f>IFERROR(INDEX('01.BK'!F$13:F$362,MATCH('04.HM'!$A30,'01.BK'!$K$13:$K$362,0)),"")</f>
        <v/>
      </c>
      <c r="G30" s="68" t="str">
        <f>IFERROR(INDEX('01.BK'!G$13:G$362,MATCH('04.HM'!$A30,'01.BK'!$K$13:$K$362,0)),"")</f>
        <v/>
      </c>
      <c r="H30" s="68" t="str">
        <f>IFERROR(INDEX('01.BK'!H$13:H$362,MATCH('04.HM'!$A30,'01.BK'!$K$13:$K$362,0)),"")</f>
        <v/>
      </c>
      <c r="I30" s="75" t="str">
        <f>IF(AND(A30&lt;='01.BK'!$R$12,A30&gt;0),1,(IF(A30&gt;'01.BK'!$R$12,2,"")))</f>
        <v/>
      </c>
    </row>
    <row r="31" spans="1:9" ht="17.25" thickBot="1" x14ac:dyDescent="0.3">
      <c r="A31" s="68"/>
      <c r="B31" s="68" t="str">
        <f>IFERROR(INDEX('01.BK'!B$13:B$362,MATCH('04.HM'!$A31,'01.BK'!$K$13:$K$362,0)),"")</f>
        <v/>
      </c>
      <c r="C31" s="68" t="str">
        <f>IFERROR(INDEX('01.BK'!C$13:C$362,MATCH('04.HM'!$A31,'01.BK'!$K$13:$K$362,0)),"")</f>
        <v/>
      </c>
      <c r="D31" s="68" t="str">
        <f>IFERROR(INDEX('01.BK'!D$13:D$362,MATCH('04.HM'!$A31,'01.BK'!$K$13:$K$362,0)),"")</f>
        <v/>
      </c>
      <c r="E31" s="68" t="str">
        <f>IFERROR(INDEX('01.BK'!E$13:E$362,MATCH('04.HM'!$A31,'01.BK'!$K$13:$K$362,0)),"")</f>
        <v/>
      </c>
      <c r="F31" s="68" t="str">
        <f>IFERROR(INDEX('01.BK'!F$13:F$362,MATCH('04.HM'!$A31,'01.BK'!$K$13:$K$362,0)),"")</f>
        <v/>
      </c>
      <c r="G31" s="68" t="str">
        <f>IFERROR(INDEX('01.BK'!G$13:G$362,MATCH('04.HM'!$A31,'01.BK'!$K$13:$K$362,0)),"")</f>
        <v/>
      </c>
      <c r="H31" s="68" t="str">
        <f>IFERROR(INDEX('01.BK'!H$13:H$362,MATCH('04.HM'!$A31,'01.BK'!$K$13:$K$362,0)),"")</f>
        <v/>
      </c>
      <c r="I31" s="75" t="str">
        <f>IF(AND(A31&lt;='01.BK'!$R$12,A31&gt;0),1,(IF(A31&gt;'01.BK'!$R$12,2,"")))</f>
        <v/>
      </c>
    </row>
    <row r="32" spans="1:9" ht="17.25" thickBot="1" x14ac:dyDescent="0.3">
      <c r="A32" s="68"/>
      <c r="B32" s="68" t="str">
        <f>IFERROR(INDEX('01.BK'!B$13:B$362,MATCH('04.HM'!$A32,'01.BK'!$K$13:$K$362,0)),"")</f>
        <v/>
      </c>
      <c r="C32" s="68" t="str">
        <f>IFERROR(INDEX('01.BK'!C$13:C$362,MATCH('04.HM'!$A32,'01.BK'!$K$13:$K$362,0)),"")</f>
        <v/>
      </c>
      <c r="D32" s="68" t="str">
        <f>IFERROR(INDEX('01.BK'!D$13:D$362,MATCH('04.HM'!$A32,'01.BK'!$K$13:$K$362,0)),"")</f>
        <v/>
      </c>
      <c r="E32" s="68" t="str">
        <f>IFERROR(INDEX('01.BK'!E$13:E$362,MATCH('04.HM'!$A32,'01.BK'!$K$13:$K$362,0)),"")</f>
        <v/>
      </c>
      <c r="F32" s="68" t="str">
        <f>IFERROR(INDEX('01.BK'!F$13:F$362,MATCH('04.HM'!$A32,'01.BK'!$K$13:$K$362,0)),"")</f>
        <v/>
      </c>
      <c r="G32" s="68" t="str">
        <f>IFERROR(INDEX('01.BK'!G$13:G$362,MATCH('04.HM'!$A32,'01.BK'!$K$13:$K$362,0)),"")</f>
        <v/>
      </c>
      <c r="H32" s="68" t="str">
        <f>IFERROR(INDEX('01.BK'!H$13:H$362,MATCH('04.HM'!$A32,'01.BK'!$K$13:$K$362,0)),"")</f>
        <v/>
      </c>
      <c r="I32" s="75" t="str">
        <f>IF(AND(A32&lt;='01.BK'!$R$12,A32&gt;0),1,(IF(A32&gt;'01.BK'!$R$12,2,"")))</f>
        <v/>
      </c>
    </row>
    <row r="33" spans="1:9" ht="17.25" thickBot="1" x14ac:dyDescent="0.3">
      <c r="A33" s="68"/>
      <c r="B33" s="68" t="str">
        <f>IFERROR(INDEX('01.BK'!B$13:B$362,MATCH('04.HM'!$A33,'01.BK'!$K$13:$K$362,0)),"")</f>
        <v/>
      </c>
      <c r="C33" s="68" t="str">
        <f>IFERROR(INDEX('01.BK'!C$13:C$362,MATCH('04.HM'!$A33,'01.BK'!$K$13:$K$362,0)),"")</f>
        <v/>
      </c>
      <c r="D33" s="68" t="str">
        <f>IFERROR(INDEX('01.BK'!D$13:D$362,MATCH('04.HM'!$A33,'01.BK'!$K$13:$K$362,0)),"")</f>
        <v/>
      </c>
      <c r="E33" s="68" t="str">
        <f>IFERROR(INDEX('01.BK'!E$13:E$362,MATCH('04.HM'!$A33,'01.BK'!$K$13:$K$362,0)),"")</f>
        <v/>
      </c>
      <c r="F33" s="68" t="str">
        <f>IFERROR(INDEX('01.BK'!F$13:F$362,MATCH('04.HM'!$A33,'01.BK'!$K$13:$K$362,0)),"")</f>
        <v/>
      </c>
      <c r="G33" s="68" t="str">
        <f>IFERROR(INDEX('01.BK'!G$13:G$362,MATCH('04.HM'!$A33,'01.BK'!$K$13:$K$362,0)),"")</f>
        <v/>
      </c>
      <c r="H33" s="68" t="str">
        <f>IFERROR(INDEX('01.BK'!H$13:H$362,MATCH('04.HM'!$A33,'01.BK'!$K$13:$K$362,0)),"")</f>
        <v/>
      </c>
      <c r="I33" s="75" t="str">
        <f>IF(AND(A33&lt;='01.BK'!$R$12,A33&gt;0),1,(IF(A33&gt;'01.BK'!$R$12,2,"")))</f>
        <v/>
      </c>
    </row>
    <row r="34" spans="1:9" ht="17.25" thickBot="1" x14ac:dyDescent="0.3">
      <c r="A34" s="68"/>
      <c r="B34" s="68" t="str">
        <f>IFERROR(INDEX('01.BK'!B$13:B$362,MATCH('04.HM'!$A34,'01.BK'!$K$13:$K$362,0)),"")</f>
        <v/>
      </c>
      <c r="C34" s="68" t="str">
        <f>IFERROR(INDEX('01.BK'!C$13:C$362,MATCH('04.HM'!$A34,'01.BK'!$K$13:$K$362,0)),"")</f>
        <v/>
      </c>
      <c r="D34" s="68" t="str">
        <f>IFERROR(INDEX('01.BK'!D$13:D$362,MATCH('04.HM'!$A34,'01.BK'!$K$13:$K$362,0)),"")</f>
        <v/>
      </c>
      <c r="E34" s="68" t="str">
        <f>IFERROR(INDEX('01.BK'!E$13:E$362,MATCH('04.HM'!$A34,'01.BK'!$K$13:$K$362,0)),"")</f>
        <v/>
      </c>
      <c r="F34" s="68" t="str">
        <f>IFERROR(INDEX('01.BK'!F$13:F$362,MATCH('04.HM'!$A34,'01.BK'!$K$13:$K$362,0)),"")</f>
        <v/>
      </c>
      <c r="G34" s="68" t="str">
        <f>IFERROR(INDEX('01.BK'!G$13:G$362,MATCH('04.HM'!$A34,'01.BK'!$K$13:$K$362,0)),"")</f>
        <v/>
      </c>
      <c r="H34" s="68" t="str">
        <f>IFERROR(INDEX('01.BK'!H$13:H$362,MATCH('04.HM'!$A34,'01.BK'!$K$13:$K$362,0)),"")</f>
        <v/>
      </c>
      <c r="I34" s="75" t="str">
        <f>IF(AND(A34&lt;='01.BK'!$R$12,A34&gt;0),1,(IF(A34&gt;'01.BK'!$R$12,2,"")))</f>
        <v/>
      </c>
    </row>
    <row r="35" spans="1:9" ht="17.25" thickBot="1" x14ac:dyDescent="0.3">
      <c r="A35" s="68"/>
      <c r="B35" s="68" t="str">
        <f>IFERROR(INDEX('01.BK'!B$13:B$362,MATCH('04.HM'!$A35,'01.BK'!$K$13:$K$362,0)),"")</f>
        <v/>
      </c>
      <c r="C35" s="68" t="str">
        <f>IFERROR(INDEX('01.BK'!C$13:C$362,MATCH('04.HM'!$A35,'01.BK'!$K$13:$K$362,0)),"")</f>
        <v/>
      </c>
      <c r="D35" s="68" t="str">
        <f>IFERROR(INDEX('01.BK'!D$13:D$362,MATCH('04.HM'!$A35,'01.BK'!$K$13:$K$362,0)),"")</f>
        <v/>
      </c>
      <c r="E35" s="68" t="str">
        <f>IFERROR(INDEX('01.BK'!E$13:E$362,MATCH('04.HM'!$A35,'01.BK'!$K$13:$K$362,0)),"")</f>
        <v/>
      </c>
      <c r="F35" s="68" t="str">
        <f>IFERROR(INDEX('01.BK'!F$13:F$362,MATCH('04.HM'!$A35,'01.BK'!$K$13:$K$362,0)),"")</f>
        <v/>
      </c>
      <c r="G35" s="68" t="str">
        <f>IFERROR(INDEX('01.BK'!G$13:G$362,MATCH('04.HM'!$A35,'01.BK'!$K$13:$K$362,0)),"")</f>
        <v/>
      </c>
      <c r="H35" s="68" t="str">
        <f>IFERROR(INDEX('01.BK'!H$13:H$362,MATCH('04.HM'!$A35,'01.BK'!$K$13:$K$362,0)),"")</f>
        <v/>
      </c>
      <c r="I35" s="75" t="str">
        <f>IF(AND(A35&lt;='01.BK'!$R$12,A35&gt;0),1,(IF(A35&gt;'01.BK'!$R$12,2,"")))</f>
        <v/>
      </c>
    </row>
    <row r="36" spans="1:9" ht="17.25" thickBot="1" x14ac:dyDescent="0.3">
      <c r="A36" s="68"/>
      <c r="B36" s="68" t="str">
        <f>IFERROR(INDEX('01.BK'!B$13:B$362,MATCH('04.HM'!$A36,'01.BK'!$K$13:$K$362,0)),"")</f>
        <v/>
      </c>
      <c r="C36" s="68" t="str">
        <f>IFERROR(INDEX('01.BK'!C$13:C$362,MATCH('04.HM'!$A36,'01.BK'!$K$13:$K$362,0)),"")</f>
        <v/>
      </c>
      <c r="D36" s="68" t="str">
        <f>IFERROR(INDEX('01.BK'!D$13:D$362,MATCH('04.HM'!$A36,'01.BK'!$K$13:$K$362,0)),"")</f>
        <v/>
      </c>
      <c r="E36" s="68" t="str">
        <f>IFERROR(INDEX('01.BK'!E$13:E$362,MATCH('04.HM'!$A36,'01.BK'!$K$13:$K$362,0)),"")</f>
        <v/>
      </c>
      <c r="F36" s="68" t="str">
        <f>IFERROR(INDEX('01.BK'!F$13:F$362,MATCH('04.HM'!$A36,'01.BK'!$K$13:$K$362,0)),"")</f>
        <v/>
      </c>
      <c r="G36" s="68" t="str">
        <f>IFERROR(INDEX('01.BK'!G$13:G$362,MATCH('04.HM'!$A36,'01.BK'!$K$13:$K$362,0)),"")</f>
        <v/>
      </c>
      <c r="H36" s="68" t="str">
        <f>IFERROR(INDEX('01.BK'!H$13:H$362,MATCH('04.HM'!$A36,'01.BK'!$K$13:$K$362,0)),"")</f>
        <v/>
      </c>
      <c r="I36" s="75" t="str">
        <f>IF(AND(A36&lt;='01.BK'!$R$12,A36&gt;0),1,(IF(A36&gt;'01.BK'!$R$12,2,"")))</f>
        <v/>
      </c>
    </row>
    <row r="37" spans="1:9" ht="17.25" thickBot="1" x14ac:dyDescent="0.3">
      <c r="A37" s="68"/>
      <c r="B37" s="68" t="str">
        <f>IFERROR(INDEX('01.BK'!B$13:B$362,MATCH('04.HM'!$A37,'01.BK'!$K$13:$K$362,0)),"")</f>
        <v/>
      </c>
      <c r="C37" s="68" t="str">
        <f>IFERROR(INDEX('01.BK'!C$13:C$362,MATCH('04.HM'!$A37,'01.BK'!$K$13:$K$362,0)),"")</f>
        <v/>
      </c>
      <c r="D37" s="68" t="str">
        <f>IFERROR(INDEX('01.BK'!D$13:D$362,MATCH('04.HM'!$A37,'01.BK'!$K$13:$K$362,0)),"")</f>
        <v/>
      </c>
      <c r="E37" s="68" t="str">
        <f>IFERROR(INDEX('01.BK'!E$13:E$362,MATCH('04.HM'!$A37,'01.BK'!$K$13:$K$362,0)),"")</f>
        <v/>
      </c>
      <c r="F37" s="68" t="str">
        <f>IFERROR(INDEX('01.BK'!F$13:F$362,MATCH('04.HM'!$A37,'01.BK'!$K$13:$K$362,0)),"")</f>
        <v/>
      </c>
      <c r="G37" s="68" t="str">
        <f>IFERROR(INDEX('01.BK'!G$13:G$362,MATCH('04.HM'!$A37,'01.BK'!$K$13:$K$362,0)),"")</f>
        <v/>
      </c>
      <c r="H37" s="68" t="str">
        <f>IFERROR(INDEX('01.BK'!H$13:H$362,MATCH('04.HM'!$A37,'01.BK'!$K$13:$K$362,0)),"")</f>
        <v/>
      </c>
      <c r="I37" s="75" t="str">
        <f>IF(AND(A37&lt;='01.BK'!$R$12,A37&gt;0),1,(IF(A37&gt;'01.BK'!$R$12,2,"")))</f>
        <v/>
      </c>
    </row>
    <row r="38" spans="1:9" ht="17.25" thickBot="1" x14ac:dyDescent="0.3">
      <c r="A38" s="68"/>
      <c r="B38" s="68" t="str">
        <f>IFERROR(INDEX('01.BK'!B$13:B$362,MATCH('04.HM'!$A38,'01.BK'!$K$13:$K$362,0)),"")</f>
        <v/>
      </c>
      <c r="C38" s="68" t="str">
        <f>IFERROR(INDEX('01.BK'!C$13:C$362,MATCH('04.HM'!$A38,'01.BK'!$K$13:$K$362,0)),"")</f>
        <v/>
      </c>
      <c r="D38" s="68" t="str">
        <f>IFERROR(INDEX('01.BK'!D$13:D$362,MATCH('04.HM'!$A38,'01.BK'!$K$13:$K$362,0)),"")</f>
        <v/>
      </c>
      <c r="E38" s="68" t="str">
        <f>IFERROR(INDEX('01.BK'!E$13:E$362,MATCH('04.HM'!$A38,'01.BK'!$K$13:$K$362,0)),"")</f>
        <v/>
      </c>
      <c r="F38" s="68" t="str">
        <f>IFERROR(INDEX('01.BK'!F$13:F$362,MATCH('04.HM'!$A38,'01.BK'!$K$13:$K$362,0)),"")</f>
        <v/>
      </c>
      <c r="G38" s="68" t="str">
        <f>IFERROR(INDEX('01.BK'!G$13:G$362,MATCH('04.HM'!$A38,'01.BK'!$K$13:$K$362,0)),"")</f>
        <v/>
      </c>
      <c r="H38" s="68" t="str">
        <f>IFERROR(INDEX('01.BK'!H$13:H$362,MATCH('04.HM'!$A38,'01.BK'!$K$13:$K$362,0)),"")</f>
        <v/>
      </c>
      <c r="I38" s="75" t="str">
        <f>IF(AND(A38&lt;='01.BK'!$R$12,A38&gt;0),1,(IF(A38&gt;'01.BK'!$R$12,2,"")))</f>
        <v/>
      </c>
    </row>
    <row r="39" spans="1:9" ht="17.25" thickBot="1" x14ac:dyDescent="0.3">
      <c r="A39" s="68"/>
      <c r="B39" s="68" t="str">
        <f>IFERROR(INDEX('01.BK'!B$13:B$362,MATCH('04.HM'!$A39,'01.BK'!$K$13:$K$362,0)),"")</f>
        <v/>
      </c>
      <c r="C39" s="68" t="str">
        <f>IFERROR(INDEX('01.BK'!C$13:C$362,MATCH('04.HM'!$A39,'01.BK'!$K$13:$K$362,0)),"")</f>
        <v/>
      </c>
      <c r="D39" s="68" t="str">
        <f>IFERROR(INDEX('01.BK'!D$13:D$362,MATCH('04.HM'!$A39,'01.BK'!$K$13:$K$362,0)),"")</f>
        <v/>
      </c>
      <c r="E39" s="68" t="str">
        <f>IFERROR(INDEX('01.BK'!E$13:E$362,MATCH('04.HM'!$A39,'01.BK'!$K$13:$K$362,0)),"")</f>
        <v/>
      </c>
      <c r="F39" s="68" t="str">
        <f>IFERROR(INDEX('01.BK'!F$13:F$362,MATCH('04.HM'!$A39,'01.BK'!$K$13:$K$362,0)),"")</f>
        <v/>
      </c>
      <c r="G39" s="68" t="str">
        <f>IFERROR(INDEX('01.BK'!G$13:G$362,MATCH('04.HM'!$A39,'01.BK'!$K$13:$K$362,0)),"")</f>
        <v/>
      </c>
      <c r="H39" s="68" t="str">
        <f>IFERROR(INDEX('01.BK'!H$13:H$362,MATCH('04.HM'!$A39,'01.BK'!$K$13:$K$362,0)),"")</f>
        <v/>
      </c>
      <c r="I39" s="75" t="str">
        <f>IF(AND(A39&lt;='01.BK'!$R$12,A39&gt;0),1,(IF(A39&gt;'01.BK'!$R$12,2,"")))</f>
        <v/>
      </c>
    </row>
    <row r="40" spans="1:9" ht="17.25" thickBot="1" x14ac:dyDescent="0.3">
      <c r="A40" s="68"/>
      <c r="B40" s="68" t="str">
        <f>IFERROR(INDEX('01.BK'!B$13:B$362,MATCH('04.HM'!$A40,'01.BK'!$K$13:$K$362,0)),"")</f>
        <v/>
      </c>
      <c r="C40" s="68" t="str">
        <f>IFERROR(INDEX('01.BK'!C$13:C$362,MATCH('04.HM'!$A40,'01.BK'!$K$13:$K$362,0)),"")</f>
        <v/>
      </c>
      <c r="D40" s="68" t="str">
        <f>IFERROR(INDEX('01.BK'!D$13:D$362,MATCH('04.HM'!$A40,'01.BK'!$K$13:$K$362,0)),"")</f>
        <v/>
      </c>
      <c r="E40" s="68" t="str">
        <f>IFERROR(INDEX('01.BK'!E$13:E$362,MATCH('04.HM'!$A40,'01.BK'!$K$13:$K$362,0)),"")</f>
        <v/>
      </c>
      <c r="F40" s="68" t="str">
        <f>IFERROR(INDEX('01.BK'!F$13:F$362,MATCH('04.HM'!$A40,'01.BK'!$K$13:$K$362,0)),"")</f>
        <v/>
      </c>
      <c r="G40" s="68" t="str">
        <f>IFERROR(INDEX('01.BK'!G$13:G$362,MATCH('04.HM'!$A40,'01.BK'!$K$13:$K$362,0)),"")</f>
        <v/>
      </c>
      <c r="H40" s="68" t="str">
        <f>IFERROR(INDEX('01.BK'!H$13:H$362,MATCH('04.HM'!$A40,'01.BK'!$K$13:$K$362,0)),"")</f>
        <v/>
      </c>
      <c r="I40" s="75" t="str">
        <f>IF(AND(A40&lt;='01.BK'!$R$12,A40&gt;0),1,(IF(A40&gt;'01.BK'!$R$12,2,"")))</f>
        <v/>
      </c>
    </row>
    <row r="41" spans="1:9" ht="17.25" thickBot="1" x14ac:dyDescent="0.3">
      <c r="A41" s="68"/>
      <c r="B41" s="68" t="str">
        <f>IFERROR(INDEX('01.BK'!B$13:B$362,MATCH('04.HM'!$A41,'01.BK'!$K$13:$K$362,0)),"")</f>
        <v/>
      </c>
      <c r="C41" s="68" t="str">
        <f>IFERROR(INDEX('01.BK'!C$13:C$362,MATCH('04.HM'!$A41,'01.BK'!$K$13:$K$362,0)),"")</f>
        <v/>
      </c>
      <c r="D41" s="68" t="str">
        <f>IFERROR(INDEX('01.BK'!D$13:D$362,MATCH('04.HM'!$A41,'01.BK'!$K$13:$K$362,0)),"")</f>
        <v/>
      </c>
      <c r="E41" s="68" t="str">
        <f>IFERROR(INDEX('01.BK'!E$13:E$362,MATCH('04.HM'!$A41,'01.BK'!$K$13:$K$362,0)),"")</f>
        <v/>
      </c>
      <c r="F41" s="68" t="str">
        <f>IFERROR(INDEX('01.BK'!F$13:F$362,MATCH('04.HM'!$A41,'01.BK'!$K$13:$K$362,0)),"")</f>
        <v/>
      </c>
      <c r="G41" s="68" t="str">
        <f>IFERROR(INDEX('01.BK'!G$13:G$362,MATCH('04.HM'!$A41,'01.BK'!$K$13:$K$362,0)),"")</f>
        <v/>
      </c>
      <c r="H41" s="68" t="str">
        <f>IFERROR(INDEX('01.BK'!H$13:H$362,MATCH('04.HM'!$A41,'01.BK'!$K$13:$K$362,0)),"")</f>
        <v/>
      </c>
      <c r="I41" s="75" t="str">
        <f>IF(AND(A41&lt;='01.BK'!$R$12,A41&gt;0),1,(IF(A41&gt;'01.BK'!$R$12,2,"")))</f>
        <v/>
      </c>
    </row>
    <row r="42" spans="1:9" ht="17.25" thickBot="1" x14ac:dyDescent="0.3">
      <c r="A42" s="68"/>
      <c r="B42" s="68" t="str">
        <f>IFERROR(INDEX('01.BK'!B$13:B$362,MATCH('04.HM'!$A42,'01.BK'!$K$13:$K$362,0)),"")</f>
        <v/>
      </c>
      <c r="C42" s="68" t="str">
        <f>IFERROR(INDEX('01.BK'!C$13:C$362,MATCH('04.HM'!$A42,'01.BK'!$K$13:$K$362,0)),"")</f>
        <v/>
      </c>
      <c r="D42" s="68" t="str">
        <f>IFERROR(INDEX('01.BK'!D$13:D$362,MATCH('04.HM'!$A42,'01.BK'!$K$13:$K$362,0)),"")</f>
        <v/>
      </c>
      <c r="E42" s="68" t="str">
        <f>IFERROR(INDEX('01.BK'!E$13:E$362,MATCH('04.HM'!$A42,'01.BK'!$K$13:$K$362,0)),"")</f>
        <v/>
      </c>
      <c r="F42" s="68" t="str">
        <f>IFERROR(INDEX('01.BK'!F$13:F$362,MATCH('04.HM'!$A42,'01.BK'!$K$13:$K$362,0)),"")</f>
        <v/>
      </c>
      <c r="G42" s="68" t="str">
        <f>IFERROR(INDEX('01.BK'!G$13:G$362,MATCH('04.HM'!$A42,'01.BK'!$K$13:$K$362,0)),"")</f>
        <v/>
      </c>
      <c r="H42" s="68" t="str">
        <f>IFERROR(INDEX('01.BK'!H$13:H$362,MATCH('04.HM'!$A42,'01.BK'!$K$13:$K$362,0)),"")</f>
        <v/>
      </c>
      <c r="I42" s="75" t="str">
        <f>IF(AND(A42&lt;='01.BK'!$R$12,A42&gt;0),1,(IF(A42&gt;'01.BK'!$R$12,2,"")))</f>
        <v/>
      </c>
    </row>
    <row r="43" spans="1:9" ht="17.25" thickBot="1" x14ac:dyDescent="0.3">
      <c r="A43" s="68"/>
      <c r="B43" s="68" t="str">
        <f>IFERROR(INDEX('01.BK'!B$13:B$362,MATCH('04.HM'!$A43,'01.BK'!$K$13:$K$362,0)),"")</f>
        <v/>
      </c>
      <c r="C43" s="68" t="str">
        <f>IFERROR(INDEX('01.BK'!C$13:C$362,MATCH('04.HM'!$A43,'01.BK'!$K$13:$K$362,0)),"")</f>
        <v/>
      </c>
      <c r="D43" s="68" t="str">
        <f>IFERROR(INDEX('01.BK'!D$13:D$362,MATCH('04.HM'!$A43,'01.BK'!$K$13:$K$362,0)),"")</f>
        <v/>
      </c>
      <c r="E43" s="68" t="str">
        <f>IFERROR(INDEX('01.BK'!E$13:E$362,MATCH('04.HM'!$A43,'01.BK'!$K$13:$K$362,0)),"")</f>
        <v/>
      </c>
      <c r="F43" s="68" t="str">
        <f>IFERROR(INDEX('01.BK'!F$13:F$362,MATCH('04.HM'!$A43,'01.BK'!$K$13:$K$362,0)),"")</f>
        <v/>
      </c>
      <c r="G43" s="68" t="str">
        <f>IFERROR(INDEX('01.BK'!G$13:G$362,MATCH('04.HM'!$A43,'01.BK'!$K$13:$K$362,0)),"")</f>
        <v/>
      </c>
      <c r="H43" s="68" t="str">
        <f>IFERROR(INDEX('01.BK'!H$13:H$362,MATCH('04.HM'!$A43,'01.BK'!$K$13:$K$362,0)),"")</f>
        <v/>
      </c>
      <c r="I43" s="75" t="str">
        <f>IF(AND(A43&lt;='01.BK'!$R$12,A43&gt;0),1,(IF(A43&gt;'01.BK'!$R$12,2,"")))</f>
        <v/>
      </c>
    </row>
    <row r="44" spans="1:9" ht="17.25" thickBot="1" x14ac:dyDescent="0.3">
      <c r="A44" s="68"/>
      <c r="B44" s="68" t="str">
        <f>IFERROR(INDEX('01.BK'!B$13:B$362,MATCH('04.HM'!$A44,'01.BK'!$K$13:$K$362,0)),"")</f>
        <v/>
      </c>
      <c r="C44" s="68" t="str">
        <f>IFERROR(INDEX('01.BK'!C$13:C$362,MATCH('04.HM'!$A44,'01.BK'!$K$13:$K$362,0)),"")</f>
        <v/>
      </c>
      <c r="D44" s="68" t="str">
        <f>IFERROR(INDEX('01.BK'!D$13:D$362,MATCH('04.HM'!$A44,'01.BK'!$K$13:$K$362,0)),"")</f>
        <v/>
      </c>
      <c r="E44" s="68" t="str">
        <f>IFERROR(INDEX('01.BK'!E$13:E$362,MATCH('04.HM'!$A44,'01.BK'!$K$13:$K$362,0)),"")</f>
        <v/>
      </c>
      <c r="F44" s="68" t="str">
        <f>IFERROR(INDEX('01.BK'!F$13:F$362,MATCH('04.HM'!$A44,'01.BK'!$K$13:$K$362,0)),"")</f>
        <v/>
      </c>
      <c r="G44" s="68" t="str">
        <f>IFERROR(INDEX('01.BK'!G$13:G$362,MATCH('04.HM'!$A44,'01.BK'!$K$13:$K$362,0)),"")</f>
        <v/>
      </c>
      <c r="H44" s="68" t="str">
        <f>IFERROR(INDEX('01.BK'!H$13:H$362,MATCH('04.HM'!$A44,'01.BK'!$K$13:$K$362,0)),"")</f>
        <v/>
      </c>
      <c r="I44" s="75" t="str">
        <f>IF(AND(A44&lt;='01.BK'!$R$12,A44&gt;0),1,(IF(A44&gt;'01.BK'!$R$12,2,"")))</f>
        <v/>
      </c>
    </row>
    <row r="45" spans="1:9" ht="17.25" thickBot="1" x14ac:dyDescent="0.3">
      <c r="A45" s="68"/>
      <c r="B45" s="68" t="str">
        <f>IFERROR(INDEX('01.BK'!B$13:B$362,MATCH('04.HM'!$A45,'01.BK'!$K$13:$K$362,0)),"")</f>
        <v/>
      </c>
      <c r="C45" s="68" t="str">
        <f>IFERROR(INDEX('01.BK'!C$13:C$362,MATCH('04.HM'!$A45,'01.BK'!$K$13:$K$362,0)),"")</f>
        <v/>
      </c>
      <c r="D45" s="68" t="str">
        <f>IFERROR(INDEX('01.BK'!D$13:D$362,MATCH('04.HM'!$A45,'01.BK'!$K$13:$K$362,0)),"")</f>
        <v/>
      </c>
      <c r="E45" s="68" t="str">
        <f>IFERROR(INDEX('01.BK'!E$13:E$362,MATCH('04.HM'!$A45,'01.BK'!$K$13:$K$362,0)),"")</f>
        <v/>
      </c>
      <c r="F45" s="68" t="str">
        <f>IFERROR(INDEX('01.BK'!F$13:F$362,MATCH('04.HM'!$A45,'01.BK'!$K$13:$K$362,0)),"")</f>
        <v/>
      </c>
      <c r="G45" s="68" t="str">
        <f>IFERROR(INDEX('01.BK'!G$13:G$362,MATCH('04.HM'!$A45,'01.BK'!$K$13:$K$362,0)),"")</f>
        <v/>
      </c>
      <c r="H45" s="68" t="str">
        <f>IFERROR(INDEX('01.BK'!H$13:H$362,MATCH('04.HM'!$A45,'01.BK'!$K$13:$K$362,0)),"")</f>
        <v/>
      </c>
      <c r="I45" s="75" t="str">
        <f>IF(AND(A45&lt;='01.BK'!$R$12,A45&gt;0),1,(IF(A45&gt;'01.BK'!$R$12,2,"")))</f>
        <v/>
      </c>
    </row>
    <row r="46" spans="1:9" ht="17.25" thickBot="1" x14ac:dyDescent="0.3">
      <c r="A46" s="68"/>
      <c r="B46" s="68" t="str">
        <f>IFERROR(INDEX('01.BK'!B$13:B$362,MATCH('04.HM'!$A46,'01.BK'!$K$13:$K$362,0)),"")</f>
        <v/>
      </c>
      <c r="C46" s="68" t="str">
        <f>IFERROR(INDEX('01.BK'!C$13:C$362,MATCH('04.HM'!$A46,'01.BK'!$K$13:$K$362,0)),"")</f>
        <v/>
      </c>
      <c r="D46" s="68" t="str">
        <f>IFERROR(INDEX('01.BK'!D$13:D$362,MATCH('04.HM'!$A46,'01.BK'!$K$13:$K$362,0)),"")</f>
        <v/>
      </c>
      <c r="E46" s="68" t="str">
        <f>IFERROR(INDEX('01.BK'!E$13:E$362,MATCH('04.HM'!$A46,'01.BK'!$K$13:$K$362,0)),"")</f>
        <v/>
      </c>
      <c r="F46" s="68" t="str">
        <f>IFERROR(INDEX('01.BK'!F$13:F$362,MATCH('04.HM'!$A46,'01.BK'!$K$13:$K$362,0)),"")</f>
        <v/>
      </c>
      <c r="G46" s="68" t="str">
        <f>IFERROR(INDEX('01.BK'!G$13:G$362,MATCH('04.HM'!$A46,'01.BK'!$K$13:$K$362,0)),"")</f>
        <v/>
      </c>
      <c r="H46" s="68" t="str">
        <f>IFERROR(INDEX('01.BK'!H$13:H$362,MATCH('04.HM'!$A46,'01.BK'!$K$13:$K$362,0)),"")</f>
        <v/>
      </c>
      <c r="I46" s="75" t="str">
        <f>IF(AND(A46&lt;='01.BK'!$R$12,A46&gt;0),1,(IF(A46&gt;'01.BK'!$R$12,2,"")))</f>
        <v/>
      </c>
    </row>
    <row r="47" spans="1:9" ht="17.25" thickBot="1" x14ac:dyDescent="0.3">
      <c r="A47" s="68"/>
      <c r="B47" s="68" t="str">
        <f>IFERROR(INDEX('01.BK'!B$13:B$362,MATCH('04.HM'!$A47,'01.BK'!$K$13:$K$362,0)),"")</f>
        <v/>
      </c>
      <c r="C47" s="68" t="str">
        <f>IFERROR(INDEX('01.BK'!C$13:C$362,MATCH('04.HM'!$A47,'01.BK'!$K$13:$K$362,0)),"")</f>
        <v/>
      </c>
      <c r="D47" s="68" t="str">
        <f>IFERROR(INDEX('01.BK'!D$13:D$362,MATCH('04.HM'!$A47,'01.BK'!$K$13:$K$362,0)),"")</f>
        <v/>
      </c>
      <c r="E47" s="68" t="str">
        <f>IFERROR(INDEX('01.BK'!E$13:E$362,MATCH('04.HM'!$A47,'01.BK'!$K$13:$K$362,0)),"")</f>
        <v/>
      </c>
      <c r="F47" s="68" t="str">
        <f>IFERROR(INDEX('01.BK'!F$13:F$362,MATCH('04.HM'!$A47,'01.BK'!$K$13:$K$362,0)),"")</f>
        <v/>
      </c>
      <c r="G47" s="68" t="str">
        <f>IFERROR(INDEX('01.BK'!G$13:G$362,MATCH('04.HM'!$A47,'01.BK'!$K$13:$K$362,0)),"")</f>
        <v/>
      </c>
      <c r="H47" s="68" t="str">
        <f>IFERROR(INDEX('01.BK'!H$13:H$362,MATCH('04.HM'!$A47,'01.BK'!$K$13:$K$362,0)),"")</f>
        <v/>
      </c>
      <c r="I47" s="75" t="str">
        <f>IF(AND(A47&lt;='01.BK'!$R$12,A47&gt;0),1,(IF(A47&gt;'01.BK'!$R$12,2,"")))</f>
        <v/>
      </c>
    </row>
    <row r="48" spans="1:9" ht="17.25" thickBot="1" x14ac:dyDescent="0.3">
      <c r="A48" s="68"/>
      <c r="B48" s="68" t="str">
        <f>IFERROR(INDEX('01.BK'!B$13:B$362,MATCH('04.HM'!$A48,'01.BK'!$K$13:$K$362,0)),"")</f>
        <v/>
      </c>
      <c r="C48" s="68" t="str">
        <f>IFERROR(INDEX('01.BK'!C$13:C$362,MATCH('04.HM'!$A48,'01.BK'!$K$13:$K$362,0)),"")</f>
        <v/>
      </c>
      <c r="D48" s="68" t="str">
        <f>IFERROR(INDEX('01.BK'!D$13:D$362,MATCH('04.HM'!$A48,'01.BK'!$K$13:$K$362,0)),"")</f>
        <v/>
      </c>
      <c r="E48" s="68" t="str">
        <f>IFERROR(INDEX('01.BK'!E$13:E$362,MATCH('04.HM'!$A48,'01.BK'!$K$13:$K$362,0)),"")</f>
        <v/>
      </c>
      <c r="F48" s="68" t="str">
        <f>IFERROR(INDEX('01.BK'!F$13:F$362,MATCH('04.HM'!$A48,'01.BK'!$K$13:$K$362,0)),"")</f>
        <v/>
      </c>
      <c r="G48" s="68" t="str">
        <f>IFERROR(INDEX('01.BK'!G$13:G$362,MATCH('04.HM'!$A48,'01.BK'!$K$13:$K$362,0)),"")</f>
        <v/>
      </c>
      <c r="H48" s="68" t="str">
        <f>IFERROR(INDEX('01.BK'!H$13:H$362,MATCH('04.HM'!$A48,'01.BK'!$K$13:$K$362,0)),"")</f>
        <v/>
      </c>
      <c r="I48" s="75" t="str">
        <f>IF(AND(A48&lt;='01.BK'!$R$12,A48&gt;0),1,(IF(A48&gt;'01.BK'!$R$12,2,"")))</f>
        <v/>
      </c>
    </row>
    <row r="49" spans="1:9" ht="17.25" thickBot="1" x14ac:dyDescent="0.3">
      <c r="A49" s="68"/>
      <c r="B49" s="68" t="str">
        <f>IFERROR(INDEX('01.BK'!B$13:B$362,MATCH('04.HM'!$A49,'01.BK'!$K$13:$K$362,0)),"")</f>
        <v/>
      </c>
      <c r="C49" s="68" t="str">
        <f>IFERROR(INDEX('01.BK'!C$13:C$362,MATCH('04.HM'!$A49,'01.BK'!$K$13:$K$362,0)),"")</f>
        <v/>
      </c>
      <c r="D49" s="68" t="str">
        <f>IFERROR(INDEX('01.BK'!D$13:D$362,MATCH('04.HM'!$A49,'01.BK'!$K$13:$K$362,0)),"")</f>
        <v/>
      </c>
      <c r="E49" s="68" t="str">
        <f>IFERROR(INDEX('01.BK'!E$13:E$362,MATCH('04.HM'!$A49,'01.BK'!$K$13:$K$362,0)),"")</f>
        <v/>
      </c>
      <c r="F49" s="68" t="str">
        <f>IFERROR(INDEX('01.BK'!F$13:F$362,MATCH('04.HM'!$A49,'01.BK'!$K$13:$K$362,0)),"")</f>
        <v/>
      </c>
      <c r="G49" s="68" t="str">
        <f>IFERROR(INDEX('01.BK'!G$13:G$362,MATCH('04.HM'!$A49,'01.BK'!$K$13:$K$362,0)),"")</f>
        <v/>
      </c>
      <c r="H49" s="68" t="str">
        <f>IFERROR(INDEX('01.BK'!H$13:H$362,MATCH('04.HM'!$A49,'01.BK'!$K$13:$K$362,0)),"")</f>
        <v/>
      </c>
      <c r="I49" s="75" t="str">
        <f>IF(AND(A49&lt;='01.BK'!$R$12,A49&gt;0),1,(IF(A49&gt;'01.BK'!$R$12,2,"")))</f>
        <v/>
      </c>
    </row>
    <row r="50" spans="1:9" ht="17.25" thickBot="1" x14ac:dyDescent="0.3">
      <c r="A50" s="68"/>
      <c r="B50" s="68" t="str">
        <f>IFERROR(INDEX('01.BK'!B$13:B$362,MATCH('04.HM'!$A50,'01.BK'!$K$13:$K$362,0)),"")</f>
        <v/>
      </c>
      <c r="C50" s="68" t="str">
        <f>IFERROR(INDEX('01.BK'!C$13:C$362,MATCH('04.HM'!$A50,'01.BK'!$K$13:$K$362,0)),"")</f>
        <v/>
      </c>
      <c r="D50" s="68" t="str">
        <f>IFERROR(INDEX('01.BK'!D$13:D$362,MATCH('04.HM'!$A50,'01.BK'!$K$13:$K$362,0)),"")</f>
        <v/>
      </c>
      <c r="E50" s="68" t="str">
        <f>IFERROR(INDEX('01.BK'!E$13:E$362,MATCH('04.HM'!$A50,'01.BK'!$K$13:$K$362,0)),"")</f>
        <v/>
      </c>
      <c r="F50" s="68" t="str">
        <f>IFERROR(INDEX('01.BK'!F$13:F$362,MATCH('04.HM'!$A50,'01.BK'!$K$13:$K$362,0)),"")</f>
        <v/>
      </c>
      <c r="G50" s="68" t="str">
        <f>IFERROR(INDEX('01.BK'!G$13:G$362,MATCH('04.HM'!$A50,'01.BK'!$K$13:$K$362,0)),"")</f>
        <v/>
      </c>
      <c r="H50" s="68" t="str">
        <f>IFERROR(INDEX('01.BK'!H$13:H$362,MATCH('04.HM'!$A50,'01.BK'!$K$13:$K$362,0)),"")</f>
        <v/>
      </c>
      <c r="I50" s="75" t="str">
        <f>IF(AND(A50&lt;='01.BK'!$R$12,A50&gt;0),1,(IF(A50&gt;'01.BK'!$R$12,2,"")))</f>
        <v/>
      </c>
    </row>
    <row r="51" spans="1:9" ht="17.25" thickBot="1" x14ac:dyDescent="0.3">
      <c r="A51" s="68"/>
      <c r="B51" s="68" t="str">
        <f>IFERROR(INDEX('01.BK'!B$13:B$362,MATCH('04.HM'!$A51,'01.BK'!$K$13:$K$362,0)),"")</f>
        <v/>
      </c>
      <c r="C51" s="68" t="str">
        <f>IFERROR(INDEX('01.BK'!C$13:C$362,MATCH('04.HM'!$A51,'01.BK'!$K$13:$K$362,0)),"")</f>
        <v/>
      </c>
      <c r="D51" s="68" t="str">
        <f>IFERROR(INDEX('01.BK'!D$13:D$362,MATCH('04.HM'!$A51,'01.BK'!$K$13:$K$362,0)),"")</f>
        <v/>
      </c>
      <c r="E51" s="68" t="str">
        <f>IFERROR(INDEX('01.BK'!E$13:E$362,MATCH('04.HM'!$A51,'01.BK'!$K$13:$K$362,0)),"")</f>
        <v/>
      </c>
      <c r="F51" s="68" t="str">
        <f>IFERROR(INDEX('01.BK'!F$13:F$362,MATCH('04.HM'!$A51,'01.BK'!$K$13:$K$362,0)),"")</f>
        <v/>
      </c>
      <c r="G51" s="68" t="str">
        <f>IFERROR(INDEX('01.BK'!G$13:G$362,MATCH('04.HM'!$A51,'01.BK'!$K$13:$K$362,0)),"")</f>
        <v/>
      </c>
      <c r="H51" s="68" t="str">
        <f>IFERROR(INDEX('01.BK'!H$13:H$362,MATCH('04.HM'!$A51,'01.BK'!$K$13:$K$362,0)),"")</f>
        <v/>
      </c>
      <c r="I51" s="75" t="str">
        <f>IF(AND(A51&lt;='01.BK'!$R$12,A51&gt;0),1,(IF(A51&gt;'01.BK'!$R$12,2,"")))</f>
        <v/>
      </c>
    </row>
    <row r="52" spans="1:9" ht="17.25" thickBot="1" x14ac:dyDescent="0.3">
      <c r="A52" s="68"/>
      <c r="B52" s="68" t="str">
        <f>IFERROR(INDEX('01.BK'!B$13:B$362,MATCH('04.HM'!$A52,'01.BK'!$K$13:$K$362,0)),"")</f>
        <v/>
      </c>
      <c r="C52" s="68" t="str">
        <f>IFERROR(INDEX('01.BK'!C$13:C$362,MATCH('04.HM'!$A52,'01.BK'!$K$13:$K$362,0)),"")</f>
        <v/>
      </c>
      <c r="D52" s="68" t="str">
        <f>IFERROR(INDEX('01.BK'!D$13:D$362,MATCH('04.HM'!$A52,'01.BK'!$K$13:$K$362,0)),"")</f>
        <v/>
      </c>
      <c r="E52" s="68" t="str">
        <f>IFERROR(INDEX('01.BK'!E$13:E$362,MATCH('04.HM'!$A52,'01.BK'!$K$13:$K$362,0)),"")</f>
        <v/>
      </c>
      <c r="F52" s="68" t="str">
        <f>IFERROR(INDEX('01.BK'!F$13:F$362,MATCH('04.HM'!$A52,'01.BK'!$K$13:$K$362,0)),"")</f>
        <v/>
      </c>
      <c r="G52" s="68" t="str">
        <f>IFERROR(INDEX('01.BK'!G$13:G$362,MATCH('04.HM'!$A52,'01.BK'!$K$13:$K$362,0)),"")</f>
        <v/>
      </c>
      <c r="H52" s="68" t="str">
        <f>IFERROR(INDEX('01.BK'!H$13:H$362,MATCH('04.HM'!$A52,'01.BK'!$K$13:$K$362,0)),"")</f>
        <v/>
      </c>
      <c r="I52" s="75" t="str">
        <f>IF(AND(A52&lt;='01.BK'!$R$12,A52&gt;0),1,(IF(A52&gt;'01.BK'!$R$12,2,"")))</f>
        <v/>
      </c>
    </row>
    <row r="53" spans="1:9" ht="17.25" thickBot="1" x14ac:dyDescent="0.3">
      <c r="A53" s="68"/>
      <c r="B53" s="68" t="str">
        <f>IFERROR(INDEX('01.BK'!B$13:B$362,MATCH('04.HM'!$A53,'01.BK'!$K$13:$K$362,0)),"")</f>
        <v/>
      </c>
      <c r="C53" s="68" t="str">
        <f>IFERROR(INDEX('01.BK'!C$13:C$362,MATCH('04.HM'!$A53,'01.BK'!$K$13:$K$362,0)),"")</f>
        <v/>
      </c>
      <c r="D53" s="68" t="str">
        <f>IFERROR(INDEX('01.BK'!D$13:D$362,MATCH('04.HM'!$A53,'01.BK'!$K$13:$K$362,0)),"")</f>
        <v/>
      </c>
      <c r="E53" s="68" t="str">
        <f>IFERROR(INDEX('01.BK'!E$13:E$362,MATCH('04.HM'!$A53,'01.BK'!$K$13:$K$362,0)),"")</f>
        <v/>
      </c>
      <c r="F53" s="68" t="str">
        <f>IFERROR(INDEX('01.BK'!F$13:F$362,MATCH('04.HM'!$A53,'01.BK'!$K$13:$K$362,0)),"")</f>
        <v/>
      </c>
      <c r="G53" s="68" t="str">
        <f>IFERROR(INDEX('01.BK'!G$13:G$362,MATCH('04.HM'!$A53,'01.BK'!$K$13:$K$362,0)),"")</f>
        <v/>
      </c>
      <c r="H53" s="68" t="str">
        <f>IFERROR(INDEX('01.BK'!H$13:H$362,MATCH('04.HM'!$A53,'01.BK'!$K$13:$K$362,0)),"")</f>
        <v/>
      </c>
      <c r="I53" s="75" t="str">
        <f>IF(AND(A53&lt;='01.BK'!$R$12,A53&gt;0),1,(IF(A53&gt;'01.BK'!$R$12,2,"")))</f>
        <v/>
      </c>
    </row>
    <row r="54" spans="1:9" ht="17.25" thickBot="1" x14ac:dyDescent="0.3">
      <c r="A54" s="68"/>
      <c r="B54" s="68" t="str">
        <f>IFERROR(INDEX('01.BK'!B$13:B$362,MATCH('04.HM'!$A54,'01.BK'!$K$13:$K$362,0)),"")</f>
        <v/>
      </c>
      <c r="C54" s="68" t="str">
        <f>IFERROR(INDEX('01.BK'!C$13:C$362,MATCH('04.HM'!$A54,'01.BK'!$K$13:$K$362,0)),"")</f>
        <v/>
      </c>
      <c r="D54" s="68" t="str">
        <f>IFERROR(INDEX('01.BK'!D$13:D$362,MATCH('04.HM'!$A54,'01.BK'!$K$13:$K$362,0)),"")</f>
        <v/>
      </c>
      <c r="E54" s="68" t="str">
        <f>IFERROR(INDEX('01.BK'!E$13:E$362,MATCH('04.HM'!$A54,'01.BK'!$K$13:$K$362,0)),"")</f>
        <v/>
      </c>
      <c r="F54" s="68" t="str">
        <f>IFERROR(INDEX('01.BK'!F$13:F$362,MATCH('04.HM'!$A54,'01.BK'!$K$13:$K$362,0)),"")</f>
        <v/>
      </c>
      <c r="G54" s="68" t="str">
        <f>IFERROR(INDEX('01.BK'!G$13:G$362,MATCH('04.HM'!$A54,'01.BK'!$K$13:$K$362,0)),"")</f>
        <v/>
      </c>
      <c r="H54" s="68" t="str">
        <f>IFERROR(INDEX('01.BK'!H$13:H$362,MATCH('04.HM'!$A54,'01.BK'!$K$13:$K$362,0)),"")</f>
        <v/>
      </c>
      <c r="I54" s="75" t="str">
        <f>IF(AND(A54&lt;='01.BK'!$R$12,A54&gt;0),1,(IF(A54&gt;'01.BK'!$R$12,2,"")))</f>
        <v/>
      </c>
    </row>
    <row r="55" spans="1:9" ht="17.25" thickBot="1" x14ac:dyDescent="0.3">
      <c r="A55" s="68"/>
      <c r="B55" s="68" t="str">
        <f>IFERROR(INDEX('01.BK'!B$13:B$362,MATCH('04.HM'!$A55,'01.BK'!$K$13:$K$362,0)),"")</f>
        <v/>
      </c>
      <c r="C55" s="68" t="str">
        <f>IFERROR(INDEX('01.BK'!C$13:C$362,MATCH('04.HM'!$A55,'01.BK'!$K$13:$K$362,0)),"")</f>
        <v/>
      </c>
      <c r="D55" s="68" t="str">
        <f>IFERROR(INDEX('01.BK'!D$13:D$362,MATCH('04.HM'!$A55,'01.BK'!$K$13:$K$362,0)),"")</f>
        <v/>
      </c>
      <c r="E55" s="68" t="str">
        <f>IFERROR(INDEX('01.BK'!E$13:E$362,MATCH('04.HM'!$A55,'01.BK'!$K$13:$K$362,0)),"")</f>
        <v/>
      </c>
      <c r="F55" s="68" t="str">
        <f>IFERROR(INDEX('01.BK'!F$13:F$362,MATCH('04.HM'!$A55,'01.BK'!$K$13:$K$362,0)),"")</f>
        <v/>
      </c>
      <c r="G55" s="68" t="str">
        <f>IFERROR(INDEX('01.BK'!G$13:G$362,MATCH('04.HM'!$A55,'01.BK'!$K$13:$K$362,0)),"")</f>
        <v/>
      </c>
      <c r="H55" s="68" t="str">
        <f>IFERROR(INDEX('01.BK'!H$13:H$362,MATCH('04.HM'!$A55,'01.BK'!$K$13:$K$362,0)),"")</f>
        <v/>
      </c>
      <c r="I55" s="75" t="str">
        <f>IF(AND(A55&lt;='01.BK'!$R$12,A55&gt;0),1,(IF(A55&gt;'01.BK'!$R$12,2,"")))</f>
        <v/>
      </c>
    </row>
    <row r="56" spans="1:9" ht="17.25" thickBot="1" x14ac:dyDescent="0.3">
      <c r="A56" s="68"/>
      <c r="B56" s="68" t="str">
        <f>IFERROR(INDEX('01.BK'!B$13:B$362,MATCH('04.HM'!$A56,'01.BK'!$K$13:$K$362,0)),"")</f>
        <v/>
      </c>
      <c r="C56" s="68" t="str">
        <f>IFERROR(INDEX('01.BK'!C$13:C$362,MATCH('04.HM'!$A56,'01.BK'!$K$13:$K$362,0)),"")</f>
        <v/>
      </c>
      <c r="D56" s="68" t="str">
        <f>IFERROR(INDEX('01.BK'!D$13:D$362,MATCH('04.HM'!$A56,'01.BK'!$K$13:$K$362,0)),"")</f>
        <v/>
      </c>
      <c r="E56" s="68" t="str">
        <f>IFERROR(INDEX('01.BK'!E$13:E$362,MATCH('04.HM'!$A56,'01.BK'!$K$13:$K$362,0)),"")</f>
        <v/>
      </c>
      <c r="F56" s="68" t="str">
        <f>IFERROR(INDEX('01.BK'!F$13:F$362,MATCH('04.HM'!$A56,'01.BK'!$K$13:$K$362,0)),"")</f>
        <v/>
      </c>
      <c r="G56" s="68" t="str">
        <f>IFERROR(INDEX('01.BK'!G$13:G$362,MATCH('04.HM'!$A56,'01.BK'!$K$13:$K$362,0)),"")</f>
        <v/>
      </c>
      <c r="H56" s="68" t="str">
        <f>IFERROR(INDEX('01.BK'!H$13:H$362,MATCH('04.HM'!$A56,'01.BK'!$K$13:$K$362,0)),"")</f>
        <v/>
      </c>
      <c r="I56" s="75" t="str">
        <f>IF(AND(A56&lt;='01.BK'!$R$12,A56&gt;0),1,(IF(A56&gt;'01.BK'!$R$12,2,"")))</f>
        <v/>
      </c>
    </row>
    <row r="57" spans="1:9" ht="17.25" thickBot="1" x14ac:dyDescent="0.3">
      <c r="A57" s="68"/>
      <c r="B57" s="68" t="str">
        <f>IFERROR(INDEX('01.BK'!B$13:B$362,MATCH('04.HM'!$A57,'01.BK'!$K$13:$K$362,0)),"")</f>
        <v/>
      </c>
      <c r="C57" s="68" t="str">
        <f>IFERROR(INDEX('01.BK'!C$13:C$362,MATCH('04.HM'!$A57,'01.BK'!$K$13:$K$362,0)),"")</f>
        <v/>
      </c>
      <c r="D57" s="68" t="str">
        <f>IFERROR(INDEX('01.BK'!D$13:D$362,MATCH('04.HM'!$A57,'01.BK'!$K$13:$K$362,0)),"")</f>
        <v/>
      </c>
      <c r="E57" s="68" t="str">
        <f>IFERROR(INDEX('01.BK'!E$13:E$362,MATCH('04.HM'!$A57,'01.BK'!$K$13:$K$362,0)),"")</f>
        <v/>
      </c>
      <c r="F57" s="68" t="str">
        <f>IFERROR(INDEX('01.BK'!F$13:F$362,MATCH('04.HM'!$A57,'01.BK'!$K$13:$K$362,0)),"")</f>
        <v/>
      </c>
      <c r="G57" s="68" t="str">
        <f>IFERROR(INDEX('01.BK'!G$13:G$362,MATCH('04.HM'!$A57,'01.BK'!$K$13:$K$362,0)),"")</f>
        <v/>
      </c>
      <c r="H57" s="68" t="str">
        <f>IFERROR(INDEX('01.BK'!H$13:H$362,MATCH('04.HM'!$A57,'01.BK'!$K$13:$K$362,0)),"")</f>
        <v/>
      </c>
      <c r="I57" s="75" t="str">
        <f>IF(AND(A57&lt;='01.BK'!$R$12,A57&gt;0),1,(IF(A57&gt;'01.BK'!$R$12,2,"")))</f>
        <v/>
      </c>
    </row>
    <row r="58" spans="1:9" ht="17.25" thickBot="1" x14ac:dyDescent="0.3">
      <c r="A58" s="68"/>
      <c r="B58" s="68" t="str">
        <f>IFERROR(INDEX('01.BK'!B$13:B$362,MATCH('04.HM'!$A58,'01.BK'!$K$13:$K$362,0)),"")</f>
        <v/>
      </c>
      <c r="C58" s="68" t="str">
        <f>IFERROR(INDEX('01.BK'!C$13:C$362,MATCH('04.HM'!$A58,'01.BK'!$K$13:$K$362,0)),"")</f>
        <v/>
      </c>
      <c r="D58" s="68" t="str">
        <f>IFERROR(INDEX('01.BK'!D$13:D$362,MATCH('04.HM'!$A58,'01.BK'!$K$13:$K$362,0)),"")</f>
        <v/>
      </c>
      <c r="E58" s="68" t="str">
        <f>IFERROR(INDEX('01.BK'!E$13:E$362,MATCH('04.HM'!$A58,'01.BK'!$K$13:$K$362,0)),"")</f>
        <v/>
      </c>
      <c r="F58" s="68" t="str">
        <f>IFERROR(INDEX('01.BK'!F$13:F$362,MATCH('04.HM'!$A58,'01.BK'!$K$13:$K$362,0)),"")</f>
        <v/>
      </c>
      <c r="G58" s="68" t="str">
        <f>IFERROR(INDEX('01.BK'!G$13:G$362,MATCH('04.HM'!$A58,'01.BK'!$K$13:$K$362,0)),"")</f>
        <v/>
      </c>
      <c r="H58" s="68" t="str">
        <f>IFERROR(INDEX('01.BK'!H$13:H$362,MATCH('04.HM'!$A58,'01.BK'!$K$13:$K$362,0)),"")</f>
        <v/>
      </c>
      <c r="I58" s="75" t="str">
        <f>IF(AND(A58&lt;='01.BK'!$R$12,A58&gt;0),1,(IF(A58&gt;'01.BK'!$R$12,2,"")))</f>
        <v/>
      </c>
    </row>
    <row r="59" spans="1:9" ht="17.25" thickBot="1" x14ac:dyDescent="0.3">
      <c r="A59" s="68"/>
      <c r="B59" s="68" t="str">
        <f>IFERROR(INDEX('01.BK'!B$13:B$362,MATCH('04.HM'!$A59,'01.BK'!$K$13:$K$362,0)),"")</f>
        <v/>
      </c>
      <c r="C59" s="68" t="str">
        <f>IFERROR(INDEX('01.BK'!C$13:C$362,MATCH('04.HM'!$A59,'01.BK'!$K$13:$K$362,0)),"")</f>
        <v/>
      </c>
      <c r="D59" s="68" t="str">
        <f>IFERROR(INDEX('01.BK'!D$13:D$362,MATCH('04.HM'!$A59,'01.BK'!$K$13:$K$362,0)),"")</f>
        <v/>
      </c>
      <c r="E59" s="68" t="str">
        <f>IFERROR(INDEX('01.BK'!E$13:E$362,MATCH('04.HM'!$A59,'01.BK'!$K$13:$K$362,0)),"")</f>
        <v/>
      </c>
      <c r="F59" s="68" t="str">
        <f>IFERROR(INDEX('01.BK'!F$13:F$362,MATCH('04.HM'!$A59,'01.BK'!$K$13:$K$362,0)),"")</f>
        <v/>
      </c>
      <c r="G59" s="68" t="str">
        <f>IFERROR(INDEX('01.BK'!G$13:G$362,MATCH('04.HM'!$A59,'01.BK'!$K$13:$K$362,0)),"")</f>
        <v/>
      </c>
      <c r="H59" s="68" t="str">
        <f>IFERROR(INDEX('01.BK'!H$13:H$362,MATCH('04.HM'!$A59,'01.BK'!$K$13:$K$362,0)),"")</f>
        <v/>
      </c>
      <c r="I59" s="75" t="str">
        <f>IF(AND(A59&lt;='01.BK'!$R$12,A59&gt;0),1,(IF(A59&gt;'01.BK'!$R$12,2,"")))</f>
        <v/>
      </c>
    </row>
    <row r="60" spans="1:9" ht="17.25" thickBot="1" x14ac:dyDescent="0.3">
      <c r="A60" s="68"/>
      <c r="B60" s="68" t="str">
        <f>IFERROR(INDEX('01.BK'!B$13:B$362,MATCH('04.HM'!$A60,'01.BK'!$K$13:$K$362,0)),"")</f>
        <v/>
      </c>
      <c r="C60" s="68" t="str">
        <f>IFERROR(INDEX('01.BK'!C$13:C$362,MATCH('04.HM'!$A60,'01.BK'!$K$13:$K$362,0)),"")</f>
        <v/>
      </c>
      <c r="D60" s="68" t="str">
        <f>IFERROR(INDEX('01.BK'!D$13:D$362,MATCH('04.HM'!$A60,'01.BK'!$K$13:$K$362,0)),"")</f>
        <v/>
      </c>
      <c r="E60" s="68" t="str">
        <f>IFERROR(INDEX('01.BK'!E$13:E$362,MATCH('04.HM'!$A60,'01.BK'!$K$13:$K$362,0)),"")</f>
        <v/>
      </c>
      <c r="F60" s="68" t="str">
        <f>IFERROR(INDEX('01.BK'!F$13:F$362,MATCH('04.HM'!$A60,'01.BK'!$K$13:$K$362,0)),"")</f>
        <v/>
      </c>
      <c r="G60" s="68" t="str">
        <f>IFERROR(INDEX('01.BK'!G$13:G$362,MATCH('04.HM'!$A60,'01.BK'!$K$13:$K$362,0)),"")</f>
        <v/>
      </c>
      <c r="H60" s="68" t="str">
        <f>IFERROR(INDEX('01.BK'!H$13:H$362,MATCH('04.HM'!$A60,'01.BK'!$K$13:$K$362,0)),"")</f>
        <v/>
      </c>
      <c r="I60" s="75" t="str">
        <f>IF(AND(A60&lt;='01.BK'!$R$12,A60&gt;0),1,(IF(A60&gt;'01.BK'!$R$12,2,"")))</f>
        <v/>
      </c>
    </row>
    <row r="61" spans="1:9" ht="17.25" thickBot="1" x14ac:dyDescent="0.3">
      <c r="A61" s="68"/>
      <c r="B61" s="68" t="str">
        <f>IFERROR(INDEX('01.BK'!B$13:B$362,MATCH('04.HM'!$A61,'01.BK'!$K$13:$K$362,0)),"")</f>
        <v/>
      </c>
      <c r="C61" s="68" t="str">
        <f>IFERROR(INDEX('01.BK'!C$13:C$362,MATCH('04.HM'!$A61,'01.BK'!$K$13:$K$362,0)),"")</f>
        <v/>
      </c>
      <c r="D61" s="68" t="str">
        <f>IFERROR(INDEX('01.BK'!D$13:D$362,MATCH('04.HM'!$A61,'01.BK'!$K$13:$K$362,0)),"")</f>
        <v/>
      </c>
      <c r="E61" s="68" t="str">
        <f>IFERROR(INDEX('01.BK'!E$13:E$362,MATCH('04.HM'!$A61,'01.BK'!$K$13:$K$362,0)),"")</f>
        <v/>
      </c>
      <c r="F61" s="68" t="str">
        <f>IFERROR(INDEX('01.BK'!F$13:F$362,MATCH('04.HM'!$A61,'01.BK'!$K$13:$K$362,0)),"")</f>
        <v/>
      </c>
      <c r="G61" s="68" t="str">
        <f>IFERROR(INDEX('01.BK'!G$13:G$362,MATCH('04.HM'!$A61,'01.BK'!$K$13:$K$362,0)),"")</f>
        <v/>
      </c>
      <c r="H61" s="68" t="str">
        <f>IFERROR(INDEX('01.BK'!H$13:H$362,MATCH('04.HM'!$A61,'01.BK'!$K$13:$K$362,0)),"")</f>
        <v/>
      </c>
      <c r="I61" s="75" t="str">
        <f>IF(AND(A61&lt;='01.BK'!$R$12,A61&gt;0),1,(IF(A61&gt;'01.BK'!$R$12,2,"")))</f>
        <v/>
      </c>
    </row>
    <row r="62" spans="1:9" ht="17.25" thickBot="1" x14ac:dyDescent="0.3">
      <c r="A62" s="68"/>
      <c r="B62" s="68" t="str">
        <f>IFERROR(INDEX('01.BK'!B$13:B$362,MATCH('04.HM'!$A62,'01.BK'!$K$13:$K$362,0)),"")</f>
        <v/>
      </c>
      <c r="C62" s="68" t="str">
        <f>IFERROR(INDEX('01.BK'!C$13:C$362,MATCH('04.HM'!$A62,'01.BK'!$K$13:$K$362,0)),"")</f>
        <v/>
      </c>
      <c r="D62" s="68" t="str">
        <f>IFERROR(INDEX('01.BK'!D$13:D$362,MATCH('04.HM'!$A62,'01.BK'!$K$13:$K$362,0)),"")</f>
        <v/>
      </c>
      <c r="E62" s="68" t="str">
        <f>IFERROR(INDEX('01.BK'!E$13:E$362,MATCH('04.HM'!$A62,'01.BK'!$K$13:$K$362,0)),"")</f>
        <v/>
      </c>
      <c r="F62" s="68" t="str">
        <f>IFERROR(INDEX('01.BK'!F$13:F$362,MATCH('04.HM'!$A62,'01.BK'!$K$13:$K$362,0)),"")</f>
        <v/>
      </c>
      <c r="G62" s="68" t="str">
        <f>IFERROR(INDEX('01.BK'!G$13:G$362,MATCH('04.HM'!$A62,'01.BK'!$K$13:$K$362,0)),"")</f>
        <v/>
      </c>
      <c r="H62" s="68" t="str">
        <f>IFERROR(INDEX('01.BK'!H$13:H$362,MATCH('04.HM'!$A62,'01.BK'!$K$13:$K$362,0)),"")</f>
        <v/>
      </c>
      <c r="I62" s="75" t="str">
        <f>IF(AND(A62&lt;='01.BK'!$R$12,A62&gt;0),1,(IF(A62&gt;'01.BK'!$R$12,2,"")))</f>
        <v/>
      </c>
    </row>
    <row r="63" spans="1:9" ht="17.25" thickBot="1" x14ac:dyDescent="0.3">
      <c r="A63" s="68"/>
      <c r="B63" s="68" t="str">
        <f>IFERROR(INDEX('01.BK'!B$13:B$362,MATCH('04.HM'!$A63,'01.BK'!$K$13:$K$362,0)),"")</f>
        <v/>
      </c>
      <c r="C63" s="68" t="str">
        <f>IFERROR(INDEX('01.BK'!C$13:C$362,MATCH('04.HM'!$A63,'01.BK'!$K$13:$K$362,0)),"")</f>
        <v/>
      </c>
      <c r="D63" s="68" t="str">
        <f>IFERROR(INDEX('01.BK'!D$13:D$362,MATCH('04.HM'!$A63,'01.BK'!$K$13:$K$362,0)),"")</f>
        <v/>
      </c>
      <c r="E63" s="68" t="str">
        <f>IFERROR(INDEX('01.BK'!E$13:E$362,MATCH('04.HM'!$A63,'01.BK'!$K$13:$K$362,0)),"")</f>
        <v/>
      </c>
      <c r="F63" s="68" t="str">
        <f>IFERROR(INDEX('01.BK'!F$13:F$362,MATCH('04.HM'!$A63,'01.BK'!$K$13:$K$362,0)),"")</f>
        <v/>
      </c>
      <c r="G63" s="68" t="str">
        <f>IFERROR(INDEX('01.BK'!G$13:G$362,MATCH('04.HM'!$A63,'01.BK'!$K$13:$K$362,0)),"")</f>
        <v/>
      </c>
      <c r="H63" s="68" t="str">
        <f>IFERROR(INDEX('01.BK'!H$13:H$362,MATCH('04.HM'!$A63,'01.BK'!$K$13:$K$362,0)),"")</f>
        <v/>
      </c>
      <c r="I63" s="75" t="str">
        <f>IF(AND(A63&lt;='01.BK'!$R$12,A63&gt;0),1,(IF(A63&gt;'01.BK'!$R$12,2,"")))</f>
        <v/>
      </c>
    </row>
    <row r="64" spans="1:9" ht="17.25" thickBot="1" x14ac:dyDescent="0.3">
      <c r="A64" s="68"/>
      <c r="B64" s="68" t="str">
        <f>IFERROR(INDEX('01.BK'!B$13:B$362,MATCH('04.HM'!$A64,'01.BK'!$K$13:$K$362,0)),"")</f>
        <v/>
      </c>
      <c r="C64" s="68" t="str">
        <f>IFERROR(INDEX('01.BK'!C$13:C$362,MATCH('04.HM'!$A64,'01.BK'!$K$13:$K$362,0)),"")</f>
        <v/>
      </c>
      <c r="D64" s="68" t="str">
        <f>IFERROR(INDEX('01.BK'!D$13:D$362,MATCH('04.HM'!$A64,'01.BK'!$K$13:$K$362,0)),"")</f>
        <v/>
      </c>
      <c r="E64" s="68" t="str">
        <f>IFERROR(INDEX('01.BK'!E$13:E$362,MATCH('04.HM'!$A64,'01.BK'!$K$13:$K$362,0)),"")</f>
        <v/>
      </c>
      <c r="F64" s="68" t="str">
        <f>IFERROR(INDEX('01.BK'!F$13:F$362,MATCH('04.HM'!$A64,'01.BK'!$K$13:$K$362,0)),"")</f>
        <v/>
      </c>
      <c r="G64" s="68" t="str">
        <f>IFERROR(INDEX('01.BK'!G$13:G$362,MATCH('04.HM'!$A64,'01.BK'!$K$13:$K$362,0)),"")</f>
        <v/>
      </c>
      <c r="H64" s="68" t="str">
        <f>IFERROR(INDEX('01.BK'!H$13:H$362,MATCH('04.HM'!$A64,'01.BK'!$K$13:$K$362,0)),"")</f>
        <v/>
      </c>
      <c r="I64" s="75" t="str">
        <f>IF(AND(A64&lt;='01.BK'!$R$12,A64&gt;0),1,(IF(A64&gt;'01.BK'!$R$12,2,"")))</f>
        <v/>
      </c>
    </row>
    <row r="65" spans="1:9" ht="17.25" thickBot="1" x14ac:dyDescent="0.3">
      <c r="A65" s="68"/>
      <c r="B65" s="68" t="str">
        <f>IFERROR(INDEX('01.BK'!B$13:B$362,MATCH('04.HM'!$A65,'01.BK'!$K$13:$K$362,0)),"")</f>
        <v/>
      </c>
      <c r="C65" s="68" t="str">
        <f>IFERROR(INDEX('01.BK'!C$13:C$362,MATCH('04.HM'!$A65,'01.BK'!$K$13:$K$362,0)),"")</f>
        <v/>
      </c>
      <c r="D65" s="68" t="str">
        <f>IFERROR(INDEX('01.BK'!D$13:D$362,MATCH('04.HM'!$A65,'01.BK'!$K$13:$K$362,0)),"")</f>
        <v/>
      </c>
      <c r="E65" s="68" t="str">
        <f>IFERROR(INDEX('01.BK'!E$13:E$362,MATCH('04.HM'!$A65,'01.BK'!$K$13:$K$362,0)),"")</f>
        <v/>
      </c>
      <c r="F65" s="68" t="str">
        <f>IFERROR(INDEX('01.BK'!F$13:F$362,MATCH('04.HM'!$A65,'01.BK'!$K$13:$K$362,0)),"")</f>
        <v/>
      </c>
      <c r="G65" s="68" t="str">
        <f>IFERROR(INDEX('01.BK'!G$13:G$362,MATCH('04.HM'!$A65,'01.BK'!$K$13:$K$362,0)),"")</f>
        <v/>
      </c>
      <c r="H65" s="68" t="str">
        <f>IFERROR(INDEX('01.BK'!H$13:H$362,MATCH('04.HM'!$A65,'01.BK'!$K$13:$K$362,0)),"")</f>
        <v/>
      </c>
      <c r="I65" s="75" t="str">
        <f>IF(AND(A65&lt;='01.BK'!$R$12,A65&gt;0),1,(IF(A65&gt;'01.BK'!$R$12,2,"")))</f>
        <v/>
      </c>
    </row>
    <row r="66" spans="1:9" ht="17.25" thickBot="1" x14ac:dyDescent="0.3">
      <c r="A66" s="68"/>
      <c r="B66" s="68" t="str">
        <f>IFERROR(INDEX('01.BK'!B$13:B$362,MATCH('04.HM'!$A66,'01.BK'!$K$13:$K$362,0)),"")</f>
        <v/>
      </c>
      <c r="C66" s="68" t="str">
        <f>IFERROR(INDEX('01.BK'!C$13:C$362,MATCH('04.HM'!$A66,'01.BK'!$K$13:$K$362,0)),"")</f>
        <v/>
      </c>
      <c r="D66" s="68" t="str">
        <f>IFERROR(INDEX('01.BK'!D$13:D$362,MATCH('04.HM'!$A66,'01.BK'!$K$13:$K$362,0)),"")</f>
        <v/>
      </c>
      <c r="E66" s="68" t="str">
        <f>IFERROR(INDEX('01.BK'!E$13:E$362,MATCH('04.HM'!$A66,'01.BK'!$K$13:$K$362,0)),"")</f>
        <v/>
      </c>
      <c r="F66" s="68" t="str">
        <f>IFERROR(INDEX('01.BK'!F$13:F$362,MATCH('04.HM'!$A66,'01.BK'!$K$13:$K$362,0)),"")</f>
        <v/>
      </c>
      <c r="G66" s="68" t="str">
        <f>IFERROR(INDEX('01.BK'!G$13:G$362,MATCH('04.HM'!$A66,'01.BK'!$K$13:$K$362,0)),"")</f>
        <v/>
      </c>
      <c r="H66" s="68" t="str">
        <f>IFERROR(INDEX('01.BK'!H$13:H$362,MATCH('04.HM'!$A66,'01.BK'!$K$13:$K$362,0)),"")</f>
        <v/>
      </c>
      <c r="I66" s="75" t="str">
        <f>IF(AND(A66&lt;='01.BK'!$R$12,A66&gt;0),1,(IF(A66&gt;'01.BK'!$R$12,2,"")))</f>
        <v/>
      </c>
    </row>
    <row r="67" spans="1:9" ht="17.25" thickBot="1" x14ac:dyDescent="0.3">
      <c r="A67" s="68"/>
      <c r="B67" s="68" t="str">
        <f>IFERROR(INDEX('01.BK'!B$13:B$362,MATCH('04.HM'!$A67,'01.BK'!$K$13:$K$362,0)),"")</f>
        <v/>
      </c>
      <c r="C67" s="68" t="str">
        <f>IFERROR(INDEX('01.BK'!C$13:C$362,MATCH('04.HM'!$A67,'01.BK'!$K$13:$K$362,0)),"")</f>
        <v/>
      </c>
      <c r="D67" s="68" t="str">
        <f>IFERROR(INDEX('01.BK'!D$13:D$362,MATCH('04.HM'!$A67,'01.BK'!$K$13:$K$362,0)),"")</f>
        <v/>
      </c>
      <c r="E67" s="68" t="str">
        <f>IFERROR(INDEX('01.BK'!E$13:E$362,MATCH('04.HM'!$A67,'01.BK'!$K$13:$K$362,0)),"")</f>
        <v/>
      </c>
      <c r="F67" s="68" t="str">
        <f>IFERROR(INDEX('01.BK'!F$13:F$362,MATCH('04.HM'!$A67,'01.BK'!$K$13:$K$362,0)),"")</f>
        <v/>
      </c>
      <c r="G67" s="68" t="str">
        <f>IFERROR(INDEX('01.BK'!G$13:G$362,MATCH('04.HM'!$A67,'01.BK'!$K$13:$K$362,0)),"")</f>
        <v/>
      </c>
      <c r="H67" s="68" t="str">
        <f>IFERROR(INDEX('01.BK'!H$13:H$362,MATCH('04.HM'!$A67,'01.BK'!$K$13:$K$362,0)),"")</f>
        <v/>
      </c>
      <c r="I67" s="75" t="str">
        <f>IF(AND(A67&lt;='01.BK'!$R$12,A67&gt;0),1,(IF(A67&gt;'01.BK'!$R$12,2,"")))</f>
        <v/>
      </c>
    </row>
    <row r="68" spans="1:9" ht="17.25" thickBot="1" x14ac:dyDescent="0.3">
      <c r="A68" s="68"/>
      <c r="B68" s="68" t="str">
        <f>IFERROR(INDEX('01.BK'!B$13:B$362,MATCH('04.HM'!$A68,'01.BK'!$K$13:$K$362,0)),"")</f>
        <v/>
      </c>
      <c r="C68" s="68" t="str">
        <f>IFERROR(INDEX('01.BK'!C$13:C$362,MATCH('04.HM'!$A68,'01.BK'!$K$13:$K$362,0)),"")</f>
        <v/>
      </c>
      <c r="D68" s="68" t="str">
        <f>IFERROR(INDEX('01.BK'!D$13:D$362,MATCH('04.HM'!$A68,'01.BK'!$K$13:$K$362,0)),"")</f>
        <v/>
      </c>
      <c r="E68" s="68" t="str">
        <f>IFERROR(INDEX('01.BK'!E$13:E$362,MATCH('04.HM'!$A68,'01.BK'!$K$13:$K$362,0)),"")</f>
        <v/>
      </c>
      <c r="F68" s="68" t="str">
        <f>IFERROR(INDEX('01.BK'!F$13:F$362,MATCH('04.HM'!$A68,'01.BK'!$K$13:$K$362,0)),"")</f>
        <v/>
      </c>
      <c r="G68" s="68" t="str">
        <f>IFERROR(INDEX('01.BK'!G$13:G$362,MATCH('04.HM'!$A68,'01.BK'!$K$13:$K$362,0)),"")</f>
        <v/>
      </c>
      <c r="H68" s="68" t="str">
        <f>IFERROR(INDEX('01.BK'!H$13:H$362,MATCH('04.HM'!$A68,'01.BK'!$K$13:$K$362,0)),"")</f>
        <v/>
      </c>
      <c r="I68" s="75" t="str">
        <f>IF(AND(A68&lt;='01.BK'!$R$12,A68&gt;0),1,(IF(A68&gt;'01.BK'!$R$12,2,"")))</f>
        <v/>
      </c>
    </row>
    <row r="69" spans="1:9" ht="17.25" thickBot="1" x14ac:dyDescent="0.3">
      <c r="A69" s="68"/>
      <c r="B69" s="68" t="str">
        <f>IFERROR(INDEX('01.BK'!B$13:B$362,MATCH('04.HM'!$A69,'01.BK'!$K$13:$K$362,0)),"")</f>
        <v/>
      </c>
      <c r="C69" s="68" t="str">
        <f>IFERROR(INDEX('01.BK'!C$13:C$362,MATCH('04.HM'!$A69,'01.BK'!$K$13:$K$362,0)),"")</f>
        <v/>
      </c>
      <c r="D69" s="68" t="str">
        <f>IFERROR(INDEX('01.BK'!D$13:D$362,MATCH('04.HM'!$A69,'01.BK'!$K$13:$K$362,0)),"")</f>
        <v/>
      </c>
      <c r="E69" s="68" t="str">
        <f>IFERROR(INDEX('01.BK'!E$13:E$362,MATCH('04.HM'!$A69,'01.BK'!$K$13:$K$362,0)),"")</f>
        <v/>
      </c>
      <c r="F69" s="68" t="str">
        <f>IFERROR(INDEX('01.BK'!F$13:F$362,MATCH('04.HM'!$A69,'01.BK'!$K$13:$K$362,0)),"")</f>
        <v/>
      </c>
      <c r="G69" s="68" t="str">
        <f>IFERROR(INDEX('01.BK'!G$13:G$362,MATCH('04.HM'!$A69,'01.BK'!$K$13:$K$362,0)),"")</f>
        <v/>
      </c>
      <c r="H69" s="68" t="str">
        <f>IFERROR(INDEX('01.BK'!H$13:H$362,MATCH('04.HM'!$A69,'01.BK'!$K$13:$K$362,0)),"")</f>
        <v/>
      </c>
      <c r="I69" s="75" t="str">
        <f>IF(AND(A69&lt;='01.BK'!$R$12,A69&gt;0),1,(IF(A69&gt;'01.BK'!$R$12,2,"")))</f>
        <v/>
      </c>
    </row>
    <row r="70" spans="1:9" ht="17.25" thickBot="1" x14ac:dyDescent="0.3">
      <c r="A70" s="68"/>
      <c r="B70" s="68" t="str">
        <f>IFERROR(INDEX('01.BK'!B$13:B$362,MATCH('04.HM'!$A70,'01.BK'!$K$13:$K$362,0)),"")</f>
        <v/>
      </c>
      <c r="C70" s="68" t="str">
        <f>IFERROR(INDEX('01.BK'!C$13:C$362,MATCH('04.HM'!$A70,'01.BK'!$K$13:$K$362,0)),"")</f>
        <v/>
      </c>
      <c r="D70" s="68" t="str">
        <f>IFERROR(INDEX('01.BK'!D$13:D$362,MATCH('04.HM'!$A70,'01.BK'!$K$13:$K$362,0)),"")</f>
        <v/>
      </c>
      <c r="E70" s="68" t="str">
        <f>IFERROR(INDEX('01.BK'!E$13:E$362,MATCH('04.HM'!$A70,'01.BK'!$K$13:$K$362,0)),"")</f>
        <v/>
      </c>
      <c r="F70" s="68" t="str">
        <f>IFERROR(INDEX('01.BK'!F$13:F$362,MATCH('04.HM'!$A70,'01.BK'!$K$13:$K$362,0)),"")</f>
        <v/>
      </c>
      <c r="G70" s="68" t="str">
        <f>IFERROR(INDEX('01.BK'!G$13:G$362,MATCH('04.HM'!$A70,'01.BK'!$K$13:$K$362,0)),"")</f>
        <v/>
      </c>
      <c r="H70" s="68" t="str">
        <f>IFERROR(INDEX('01.BK'!H$13:H$362,MATCH('04.HM'!$A70,'01.BK'!$K$13:$K$362,0)),"")</f>
        <v/>
      </c>
      <c r="I70" s="75" t="str">
        <f>IF(AND(A70&lt;='01.BK'!$R$12,A70&gt;0),1,(IF(A70&gt;'01.BK'!$R$12,2,"")))</f>
        <v/>
      </c>
    </row>
    <row r="71" spans="1:9" ht="17.25" thickBot="1" x14ac:dyDescent="0.3">
      <c r="A71" s="68"/>
      <c r="B71" s="68" t="str">
        <f>IFERROR(INDEX('01.BK'!B$13:B$362,MATCH('04.HM'!$A71,'01.BK'!$K$13:$K$362,0)),"")</f>
        <v/>
      </c>
      <c r="C71" s="68" t="str">
        <f>IFERROR(INDEX('01.BK'!C$13:C$362,MATCH('04.HM'!$A71,'01.BK'!$K$13:$K$362,0)),"")</f>
        <v/>
      </c>
      <c r="D71" s="68" t="str">
        <f>IFERROR(INDEX('01.BK'!D$13:D$362,MATCH('04.HM'!$A71,'01.BK'!$K$13:$K$362,0)),"")</f>
        <v/>
      </c>
      <c r="E71" s="68" t="str">
        <f>IFERROR(INDEX('01.BK'!E$13:E$362,MATCH('04.HM'!$A71,'01.BK'!$K$13:$K$362,0)),"")</f>
        <v/>
      </c>
      <c r="F71" s="68" t="str">
        <f>IFERROR(INDEX('01.BK'!F$13:F$362,MATCH('04.HM'!$A71,'01.BK'!$K$13:$K$362,0)),"")</f>
        <v/>
      </c>
      <c r="G71" s="68" t="str">
        <f>IFERROR(INDEX('01.BK'!G$13:G$362,MATCH('04.HM'!$A71,'01.BK'!$K$13:$K$362,0)),"")</f>
        <v/>
      </c>
      <c r="H71" s="68" t="str">
        <f>IFERROR(INDEX('01.BK'!H$13:H$362,MATCH('04.HM'!$A71,'01.BK'!$K$13:$K$362,0)),"")</f>
        <v/>
      </c>
      <c r="I71" s="75" t="str">
        <f>IF(AND(A71&lt;='01.BK'!$R$12,A71&gt;0),1,(IF(A71&gt;'01.BK'!$R$12,2,"")))</f>
        <v/>
      </c>
    </row>
    <row r="72" spans="1:9" ht="17.25" thickBot="1" x14ac:dyDescent="0.3">
      <c r="A72" s="68"/>
      <c r="B72" s="68" t="str">
        <f>IFERROR(INDEX('01.BK'!B$13:B$362,MATCH('04.HM'!$A72,'01.BK'!$K$13:$K$362,0)),"")</f>
        <v/>
      </c>
      <c r="C72" s="68" t="str">
        <f>IFERROR(INDEX('01.BK'!C$13:C$362,MATCH('04.HM'!$A72,'01.BK'!$K$13:$K$362,0)),"")</f>
        <v/>
      </c>
      <c r="D72" s="68" t="str">
        <f>IFERROR(INDEX('01.BK'!D$13:D$362,MATCH('04.HM'!$A72,'01.BK'!$K$13:$K$362,0)),"")</f>
        <v/>
      </c>
      <c r="E72" s="68" t="str">
        <f>IFERROR(INDEX('01.BK'!E$13:E$362,MATCH('04.HM'!$A72,'01.BK'!$K$13:$K$362,0)),"")</f>
        <v/>
      </c>
      <c r="F72" s="68" t="str">
        <f>IFERROR(INDEX('01.BK'!F$13:F$362,MATCH('04.HM'!$A72,'01.BK'!$K$13:$K$362,0)),"")</f>
        <v/>
      </c>
      <c r="G72" s="68" t="str">
        <f>IFERROR(INDEX('01.BK'!G$13:G$362,MATCH('04.HM'!$A72,'01.BK'!$K$13:$K$362,0)),"")</f>
        <v/>
      </c>
      <c r="H72" s="68" t="str">
        <f>IFERROR(INDEX('01.BK'!H$13:H$362,MATCH('04.HM'!$A72,'01.BK'!$K$13:$K$362,0)),"")</f>
        <v/>
      </c>
      <c r="I72" s="75" t="str">
        <f>IF(AND(A72&lt;='01.BK'!$R$12,A72&gt;0),1,(IF(A72&gt;'01.BK'!$R$12,2,"")))</f>
        <v/>
      </c>
    </row>
    <row r="73" spans="1:9" ht="17.25" thickBot="1" x14ac:dyDescent="0.3">
      <c r="A73" s="68"/>
      <c r="B73" s="68" t="str">
        <f>IFERROR(INDEX('01.BK'!B$13:B$362,MATCH('04.HM'!$A73,'01.BK'!$K$13:$K$362,0)),"")</f>
        <v/>
      </c>
      <c r="C73" s="68" t="str">
        <f>IFERROR(INDEX('01.BK'!C$13:C$362,MATCH('04.HM'!$A73,'01.BK'!$K$13:$K$362,0)),"")</f>
        <v/>
      </c>
      <c r="D73" s="68" t="str">
        <f>IFERROR(INDEX('01.BK'!D$13:D$362,MATCH('04.HM'!$A73,'01.BK'!$K$13:$K$362,0)),"")</f>
        <v/>
      </c>
      <c r="E73" s="68" t="str">
        <f>IFERROR(INDEX('01.BK'!E$13:E$362,MATCH('04.HM'!$A73,'01.BK'!$K$13:$K$362,0)),"")</f>
        <v/>
      </c>
      <c r="F73" s="68" t="str">
        <f>IFERROR(INDEX('01.BK'!F$13:F$362,MATCH('04.HM'!$A73,'01.BK'!$K$13:$K$362,0)),"")</f>
        <v/>
      </c>
      <c r="G73" s="68" t="str">
        <f>IFERROR(INDEX('01.BK'!G$13:G$362,MATCH('04.HM'!$A73,'01.BK'!$K$13:$K$362,0)),"")</f>
        <v/>
      </c>
      <c r="H73" s="68" t="str">
        <f>IFERROR(INDEX('01.BK'!H$13:H$362,MATCH('04.HM'!$A73,'01.BK'!$K$13:$K$362,0)),"")</f>
        <v/>
      </c>
      <c r="I73" s="75" t="str">
        <f>IF(AND(A73&lt;='01.BK'!$R$12,A73&gt;0),1,(IF(A73&gt;'01.BK'!$R$12,2,"")))</f>
        <v/>
      </c>
    </row>
    <row r="74" spans="1:9" ht="17.25" thickBot="1" x14ac:dyDescent="0.3">
      <c r="A74" s="68"/>
      <c r="B74" s="68" t="str">
        <f>IFERROR(INDEX('01.BK'!B$13:B$362,MATCH('04.HM'!$A74,'01.BK'!$K$13:$K$362,0)),"")</f>
        <v/>
      </c>
      <c r="C74" s="68" t="str">
        <f>IFERROR(INDEX('01.BK'!C$13:C$362,MATCH('04.HM'!$A74,'01.BK'!$K$13:$K$362,0)),"")</f>
        <v/>
      </c>
      <c r="D74" s="68" t="str">
        <f>IFERROR(INDEX('01.BK'!D$13:D$362,MATCH('04.HM'!$A74,'01.BK'!$K$13:$K$362,0)),"")</f>
        <v/>
      </c>
      <c r="E74" s="68" t="str">
        <f>IFERROR(INDEX('01.BK'!E$13:E$362,MATCH('04.HM'!$A74,'01.BK'!$K$13:$K$362,0)),"")</f>
        <v/>
      </c>
      <c r="F74" s="68" t="str">
        <f>IFERROR(INDEX('01.BK'!F$13:F$362,MATCH('04.HM'!$A74,'01.BK'!$K$13:$K$362,0)),"")</f>
        <v/>
      </c>
      <c r="G74" s="68" t="str">
        <f>IFERROR(INDEX('01.BK'!G$13:G$362,MATCH('04.HM'!$A74,'01.BK'!$K$13:$K$362,0)),"")</f>
        <v/>
      </c>
      <c r="H74" s="68" t="str">
        <f>IFERROR(INDEX('01.BK'!H$13:H$362,MATCH('04.HM'!$A74,'01.BK'!$K$13:$K$362,0)),"")</f>
        <v/>
      </c>
      <c r="I74" s="75" t="str">
        <f>IF(AND(A74&lt;='01.BK'!$R$12,A74&gt;0),1,(IF(A74&gt;'01.BK'!$R$12,2,"")))</f>
        <v/>
      </c>
    </row>
    <row r="75" spans="1:9" ht="17.25" thickBot="1" x14ac:dyDescent="0.3">
      <c r="A75" s="68"/>
      <c r="B75" s="68" t="str">
        <f>IFERROR(INDEX('01.BK'!B$13:B$362,MATCH('04.HM'!$A75,'01.BK'!$K$13:$K$362,0)),"")</f>
        <v/>
      </c>
      <c r="C75" s="68" t="str">
        <f>IFERROR(INDEX('01.BK'!C$13:C$362,MATCH('04.HM'!$A75,'01.BK'!$K$13:$K$362,0)),"")</f>
        <v/>
      </c>
      <c r="D75" s="68" t="str">
        <f>IFERROR(INDEX('01.BK'!D$13:D$362,MATCH('04.HM'!$A75,'01.BK'!$K$13:$K$362,0)),"")</f>
        <v/>
      </c>
      <c r="E75" s="68" t="str">
        <f>IFERROR(INDEX('01.BK'!E$13:E$362,MATCH('04.HM'!$A75,'01.BK'!$K$13:$K$362,0)),"")</f>
        <v/>
      </c>
      <c r="F75" s="68" t="str">
        <f>IFERROR(INDEX('01.BK'!F$13:F$362,MATCH('04.HM'!$A75,'01.BK'!$K$13:$K$362,0)),"")</f>
        <v/>
      </c>
      <c r="G75" s="68" t="str">
        <f>IFERROR(INDEX('01.BK'!G$13:G$362,MATCH('04.HM'!$A75,'01.BK'!$K$13:$K$362,0)),"")</f>
        <v/>
      </c>
      <c r="H75" s="68" t="str">
        <f>IFERROR(INDEX('01.BK'!H$13:H$362,MATCH('04.HM'!$A75,'01.BK'!$K$13:$K$362,0)),"")</f>
        <v/>
      </c>
      <c r="I75" s="75" t="str">
        <f>IF(AND(A75&lt;='01.BK'!$R$12,A75&gt;0),1,(IF(A75&gt;'01.BK'!$R$12,2,"")))</f>
        <v/>
      </c>
    </row>
    <row r="76" spans="1:9" ht="17.25" thickBot="1" x14ac:dyDescent="0.3">
      <c r="A76" s="68"/>
      <c r="B76" s="68" t="str">
        <f>IFERROR(INDEX('01.BK'!B$13:B$362,MATCH('04.HM'!$A76,'01.BK'!$K$13:$K$362,0)),"")</f>
        <v/>
      </c>
      <c r="C76" s="68" t="str">
        <f>IFERROR(INDEX('01.BK'!C$13:C$362,MATCH('04.HM'!$A76,'01.BK'!$K$13:$K$362,0)),"")</f>
        <v/>
      </c>
      <c r="D76" s="68" t="str">
        <f>IFERROR(INDEX('01.BK'!D$13:D$362,MATCH('04.HM'!$A76,'01.BK'!$K$13:$K$362,0)),"")</f>
        <v/>
      </c>
      <c r="E76" s="68" t="str">
        <f>IFERROR(INDEX('01.BK'!E$13:E$362,MATCH('04.HM'!$A76,'01.BK'!$K$13:$K$362,0)),"")</f>
        <v/>
      </c>
      <c r="F76" s="68" t="str">
        <f>IFERROR(INDEX('01.BK'!F$13:F$362,MATCH('04.HM'!$A76,'01.BK'!$K$13:$K$362,0)),"")</f>
        <v/>
      </c>
      <c r="G76" s="68" t="str">
        <f>IFERROR(INDEX('01.BK'!G$13:G$362,MATCH('04.HM'!$A76,'01.BK'!$K$13:$K$362,0)),"")</f>
        <v/>
      </c>
      <c r="H76" s="68" t="str">
        <f>IFERROR(INDEX('01.BK'!H$13:H$362,MATCH('04.HM'!$A76,'01.BK'!$K$13:$K$362,0)),"")</f>
        <v/>
      </c>
      <c r="I76" s="75" t="str">
        <f>IF(AND(A76&lt;='01.BK'!$R$12,A76&gt;0),1,(IF(A76&gt;'01.BK'!$R$12,2,"")))</f>
        <v/>
      </c>
    </row>
    <row r="77" spans="1:9" ht="17.25" thickBot="1" x14ac:dyDescent="0.3">
      <c r="A77" s="68"/>
      <c r="B77" s="68" t="str">
        <f>IFERROR(INDEX('01.BK'!B$13:B$362,MATCH('04.HM'!$A77,'01.BK'!$K$13:$K$362,0)),"")</f>
        <v/>
      </c>
      <c r="C77" s="68" t="str">
        <f>IFERROR(INDEX('01.BK'!C$13:C$362,MATCH('04.HM'!$A77,'01.BK'!$K$13:$K$362,0)),"")</f>
        <v/>
      </c>
      <c r="D77" s="68" t="str">
        <f>IFERROR(INDEX('01.BK'!D$13:D$362,MATCH('04.HM'!$A77,'01.BK'!$K$13:$K$362,0)),"")</f>
        <v/>
      </c>
      <c r="E77" s="68" t="str">
        <f>IFERROR(INDEX('01.BK'!E$13:E$362,MATCH('04.HM'!$A77,'01.BK'!$K$13:$K$362,0)),"")</f>
        <v/>
      </c>
      <c r="F77" s="68" t="str">
        <f>IFERROR(INDEX('01.BK'!F$13:F$362,MATCH('04.HM'!$A77,'01.BK'!$K$13:$K$362,0)),"")</f>
        <v/>
      </c>
      <c r="G77" s="68" t="str">
        <f>IFERROR(INDEX('01.BK'!G$13:G$362,MATCH('04.HM'!$A77,'01.BK'!$K$13:$K$362,0)),"")</f>
        <v/>
      </c>
      <c r="H77" s="68" t="str">
        <f>IFERROR(INDEX('01.BK'!H$13:H$362,MATCH('04.HM'!$A77,'01.BK'!$K$13:$K$362,0)),"")</f>
        <v/>
      </c>
      <c r="I77" s="75" t="str">
        <f>IF(AND(A77&lt;='01.BK'!$R$12,A77&gt;0),1,(IF(A77&gt;'01.BK'!$R$12,2,"")))</f>
        <v/>
      </c>
    </row>
    <row r="78" spans="1:9" ht="17.25" thickBot="1" x14ac:dyDescent="0.3">
      <c r="A78" s="68"/>
      <c r="B78" s="68" t="str">
        <f>IFERROR(INDEX('01.BK'!B$13:B$362,MATCH('04.HM'!$A78,'01.BK'!$K$13:$K$362,0)),"")</f>
        <v/>
      </c>
      <c r="C78" s="68" t="str">
        <f>IFERROR(INDEX('01.BK'!C$13:C$362,MATCH('04.HM'!$A78,'01.BK'!$K$13:$K$362,0)),"")</f>
        <v/>
      </c>
      <c r="D78" s="68" t="str">
        <f>IFERROR(INDEX('01.BK'!D$13:D$362,MATCH('04.HM'!$A78,'01.BK'!$K$13:$K$362,0)),"")</f>
        <v/>
      </c>
      <c r="E78" s="68" t="str">
        <f>IFERROR(INDEX('01.BK'!E$13:E$362,MATCH('04.HM'!$A78,'01.BK'!$K$13:$K$362,0)),"")</f>
        <v/>
      </c>
      <c r="F78" s="68" t="str">
        <f>IFERROR(INDEX('01.BK'!F$13:F$362,MATCH('04.HM'!$A78,'01.BK'!$K$13:$K$362,0)),"")</f>
        <v/>
      </c>
      <c r="G78" s="68" t="str">
        <f>IFERROR(INDEX('01.BK'!G$13:G$362,MATCH('04.HM'!$A78,'01.BK'!$K$13:$K$362,0)),"")</f>
        <v/>
      </c>
      <c r="H78" s="68" t="str">
        <f>IFERROR(INDEX('01.BK'!H$13:H$362,MATCH('04.HM'!$A78,'01.BK'!$K$13:$K$362,0)),"")</f>
        <v/>
      </c>
      <c r="I78" s="75" t="str">
        <f>IF(AND(A78&lt;='01.BK'!$R$12,A78&gt;0),1,(IF(A78&gt;'01.BK'!$R$12,2,"")))</f>
        <v/>
      </c>
    </row>
    <row r="79" spans="1:9" ht="17.25" thickBot="1" x14ac:dyDescent="0.3">
      <c r="A79" s="68"/>
      <c r="B79" s="68" t="str">
        <f>IFERROR(INDEX('01.BK'!B$13:B$362,MATCH('04.HM'!$A79,'01.BK'!$K$13:$K$362,0)),"")</f>
        <v/>
      </c>
      <c r="C79" s="68" t="str">
        <f>IFERROR(INDEX('01.BK'!C$13:C$362,MATCH('04.HM'!$A79,'01.BK'!$K$13:$K$362,0)),"")</f>
        <v/>
      </c>
      <c r="D79" s="68" t="str">
        <f>IFERROR(INDEX('01.BK'!D$13:D$362,MATCH('04.HM'!$A79,'01.BK'!$K$13:$K$362,0)),"")</f>
        <v/>
      </c>
      <c r="E79" s="68" t="str">
        <f>IFERROR(INDEX('01.BK'!E$13:E$362,MATCH('04.HM'!$A79,'01.BK'!$K$13:$K$362,0)),"")</f>
        <v/>
      </c>
      <c r="F79" s="68" t="str">
        <f>IFERROR(INDEX('01.BK'!F$13:F$362,MATCH('04.HM'!$A79,'01.BK'!$K$13:$K$362,0)),"")</f>
        <v/>
      </c>
      <c r="G79" s="68" t="str">
        <f>IFERROR(INDEX('01.BK'!G$13:G$362,MATCH('04.HM'!$A79,'01.BK'!$K$13:$K$362,0)),"")</f>
        <v/>
      </c>
      <c r="H79" s="68" t="str">
        <f>IFERROR(INDEX('01.BK'!H$13:H$362,MATCH('04.HM'!$A79,'01.BK'!$K$13:$K$362,0)),"")</f>
        <v/>
      </c>
      <c r="I79" s="75" t="str">
        <f>IF(AND(A79&lt;='01.BK'!$R$12,A79&gt;0),1,(IF(A79&gt;'01.BK'!$R$12,2,"")))</f>
        <v/>
      </c>
    </row>
    <row r="80" spans="1:9" ht="17.25" thickBot="1" x14ac:dyDescent="0.3">
      <c r="A80" s="68"/>
      <c r="B80" s="68" t="str">
        <f>IFERROR(INDEX('01.BK'!B$13:B$362,MATCH('04.HM'!$A80,'01.BK'!$K$13:$K$362,0)),"")</f>
        <v/>
      </c>
      <c r="C80" s="68" t="str">
        <f>IFERROR(INDEX('01.BK'!C$13:C$362,MATCH('04.HM'!$A80,'01.BK'!$K$13:$K$362,0)),"")</f>
        <v/>
      </c>
      <c r="D80" s="68" t="str">
        <f>IFERROR(INDEX('01.BK'!D$13:D$362,MATCH('04.HM'!$A80,'01.BK'!$K$13:$K$362,0)),"")</f>
        <v/>
      </c>
      <c r="E80" s="68" t="str">
        <f>IFERROR(INDEX('01.BK'!E$13:E$362,MATCH('04.HM'!$A80,'01.BK'!$K$13:$K$362,0)),"")</f>
        <v/>
      </c>
      <c r="F80" s="68" t="str">
        <f>IFERROR(INDEX('01.BK'!F$13:F$362,MATCH('04.HM'!$A80,'01.BK'!$K$13:$K$362,0)),"")</f>
        <v/>
      </c>
      <c r="G80" s="68" t="str">
        <f>IFERROR(INDEX('01.BK'!G$13:G$362,MATCH('04.HM'!$A80,'01.BK'!$K$13:$K$362,0)),"")</f>
        <v/>
      </c>
      <c r="H80" s="68" t="str">
        <f>IFERROR(INDEX('01.BK'!H$13:H$362,MATCH('04.HM'!$A80,'01.BK'!$K$13:$K$362,0)),"")</f>
        <v/>
      </c>
      <c r="I80" s="75" t="str">
        <f>IF(AND(A80&lt;='01.BK'!$R$12,A80&gt;0),1,(IF(A80&gt;'01.BK'!$R$12,2,"")))</f>
        <v/>
      </c>
    </row>
    <row r="81" spans="1:9" ht="17.25" thickBot="1" x14ac:dyDescent="0.3">
      <c r="A81" s="68"/>
      <c r="B81" s="68" t="str">
        <f>IFERROR(INDEX('01.BK'!B$13:B$362,MATCH('04.HM'!$A81,'01.BK'!$K$13:$K$362,0)),"")</f>
        <v/>
      </c>
      <c r="C81" s="68" t="str">
        <f>IFERROR(INDEX('01.BK'!C$13:C$362,MATCH('04.HM'!$A81,'01.BK'!$K$13:$K$362,0)),"")</f>
        <v/>
      </c>
      <c r="D81" s="68" t="str">
        <f>IFERROR(INDEX('01.BK'!D$13:D$362,MATCH('04.HM'!$A81,'01.BK'!$K$13:$K$362,0)),"")</f>
        <v/>
      </c>
      <c r="E81" s="68" t="str">
        <f>IFERROR(INDEX('01.BK'!E$13:E$362,MATCH('04.HM'!$A81,'01.BK'!$K$13:$K$362,0)),"")</f>
        <v/>
      </c>
      <c r="F81" s="68" t="str">
        <f>IFERROR(INDEX('01.BK'!F$13:F$362,MATCH('04.HM'!$A81,'01.BK'!$K$13:$K$362,0)),"")</f>
        <v/>
      </c>
      <c r="G81" s="68" t="str">
        <f>IFERROR(INDEX('01.BK'!G$13:G$362,MATCH('04.HM'!$A81,'01.BK'!$K$13:$K$362,0)),"")</f>
        <v/>
      </c>
      <c r="H81" s="68" t="str">
        <f>IFERROR(INDEX('01.BK'!H$13:H$362,MATCH('04.HM'!$A81,'01.BK'!$K$13:$K$362,0)),"")</f>
        <v/>
      </c>
      <c r="I81" s="75" t="str">
        <f>IF(AND(A81&lt;='01.BK'!$R$12,A81&gt;0),1,(IF(A81&gt;'01.BK'!$R$12,2,"")))</f>
        <v/>
      </c>
    </row>
    <row r="82" spans="1:9" ht="17.25" thickBot="1" x14ac:dyDescent="0.3">
      <c r="A82" s="68"/>
      <c r="B82" s="68" t="str">
        <f>IFERROR(INDEX('01.BK'!B$13:B$362,MATCH('04.HM'!$A82,'01.BK'!$K$13:$K$362,0)),"")</f>
        <v/>
      </c>
      <c r="C82" s="68" t="str">
        <f>IFERROR(INDEX('01.BK'!C$13:C$362,MATCH('04.HM'!$A82,'01.BK'!$K$13:$K$362,0)),"")</f>
        <v/>
      </c>
      <c r="D82" s="68" t="str">
        <f>IFERROR(INDEX('01.BK'!D$13:D$362,MATCH('04.HM'!$A82,'01.BK'!$K$13:$K$362,0)),"")</f>
        <v/>
      </c>
      <c r="E82" s="68" t="str">
        <f>IFERROR(INDEX('01.BK'!E$13:E$362,MATCH('04.HM'!$A82,'01.BK'!$K$13:$K$362,0)),"")</f>
        <v/>
      </c>
      <c r="F82" s="68" t="str">
        <f>IFERROR(INDEX('01.BK'!F$13:F$362,MATCH('04.HM'!$A82,'01.BK'!$K$13:$K$362,0)),"")</f>
        <v/>
      </c>
      <c r="G82" s="68" t="str">
        <f>IFERROR(INDEX('01.BK'!G$13:G$362,MATCH('04.HM'!$A82,'01.BK'!$K$13:$K$362,0)),"")</f>
        <v/>
      </c>
      <c r="H82" s="68" t="str">
        <f>IFERROR(INDEX('01.BK'!H$13:H$362,MATCH('04.HM'!$A82,'01.BK'!$K$13:$K$362,0)),"")</f>
        <v/>
      </c>
      <c r="I82" s="75" t="str">
        <f>IF(AND(A82&lt;='01.BK'!$R$12,A82&gt;0),1,(IF(A82&gt;'01.BK'!$R$12,2,"")))</f>
        <v/>
      </c>
    </row>
    <row r="83" spans="1:9" ht="17.25" thickBot="1" x14ac:dyDescent="0.3">
      <c r="A83" s="68"/>
      <c r="B83" s="68" t="str">
        <f>IFERROR(INDEX('01.BK'!B$13:B$362,MATCH('04.HM'!$A83,'01.BK'!$K$13:$K$362,0)),"")</f>
        <v/>
      </c>
      <c r="C83" s="68" t="str">
        <f>IFERROR(INDEX('01.BK'!C$13:C$362,MATCH('04.HM'!$A83,'01.BK'!$K$13:$K$362,0)),"")</f>
        <v/>
      </c>
      <c r="D83" s="68" t="str">
        <f>IFERROR(INDEX('01.BK'!D$13:D$362,MATCH('04.HM'!$A83,'01.BK'!$K$13:$K$362,0)),"")</f>
        <v/>
      </c>
      <c r="E83" s="68" t="str">
        <f>IFERROR(INDEX('01.BK'!E$13:E$362,MATCH('04.HM'!$A83,'01.BK'!$K$13:$K$362,0)),"")</f>
        <v/>
      </c>
      <c r="F83" s="68" t="str">
        <f>IFERROR(INDEX('01.BK'!F$13:F$362,MATCH('04.HM'!$A83,'01.BK'!$K$13:$K$362,0)),"")</f>
        <v/>
      </c>
      <c r="G83" s="68" t="str">
        <f>IFERROR(INDEX('01.BK'!G$13:G$362,MATCH('04.HM'!$A83,'01.BK'!$K$13:$K$362,0)),"")</f>
        <v/>
      </c>
      <c r="H83" s="68" t="str">
        <f>IFERROR(INDEX('01.BK'!H$13:H$362,MATCH('04.HM'!$A83,'01.BK'!$K$13:$K$362,0)),"")</f>
        <v/>
      </c>
      <c r="I83" s="75" t="str">
        <f>IF(AND(A83&lt;='01.BK'!$R$12,A83&gt;0),1,(IF(A83&gt;'01.BK'!$R$12,2,"")))</f>
        <v/>
      </c>
    </row>
    <row r="84" spans="1:9" ht="17.25" thickBot="1" x14ac:dyDescent="0.3">
      <c r="A84" s="68"/>
      <c r="B84" s="68" t="str">
        <f>IFERROR(INDEX('01.BK'!B$13:B$362,MATCH('04.HM'!$A84,'01.BK'!$K$13:$K$362,0)),"")</f>
        <v/>
      </c>
      <c r="C84" s="68" t="str">
        <f>IFERROR(INDEX('01.BK'!C$13:C$362,MATCH('04.HM'!$A84,'01.BK'!$K$13:$K$362,0)),"")</f>
        <v/>
      </c>
      <c r="D84" s="68" t="str">
        <f>IFERROR(INDEX('01.BK'!D$13:D$362,MATCH('04.HM'!$A84,'01.BK'!$K$13:$K$362,0)),"")</f>
        <v/>
      </c>
      <c r="E84" s="68" t="str">
        <f>IFERROR(INDEX('01.BK'!E$13:E$362,MATCH('04.HM'!$A84,'01.BK'!$K$13:$K$362,0)),"")</f>
        <v/>
      </c>
      <c r="F84" s="68" t="str">
        <f>IFERROR(INDEX('01.BK'!F$13:F$362,MATCH('04.HM'!$A84,'01.BK'!$K$13:$K$362,0)),"")</f>
        <v/>
      </c>
      <c r="G84" s="68" t="str">
        <f>IFERROR(INDEX('01.BK'!G$13:G$362,MATCH('04.HM'!$A84,'01.BK'!$K$13:$K$362,0)),"")</f>
        <v/>
      </c>
      <c r="H84" s="68" t="str">
        <f>IFERROR(INDEX('01.BK'!H$13:H$362,MATCH('04.HM'!$A84,'01.BK'!$K$13:$K$362,0)),"")</f>
        <v/>
      </c>
      <c r="I84" s="75" t="str">
        <f>IF(AND(A84&lt;='01.BK'!$R$12,A84&gt;0),1,(IF(A84&gt;'01.BK'!$R$12,2,"")))</f>
        <v/>
      </c>
    </row>
    <row r="85" spans="1:9" ht="17.25" thickBot="1" x14ac:dyDescent="0.3">
      <c r="A85" s="68"/>
      <c r="B85" s="68" t="str">
        <f>IFERROR(INDEX('01.BK'!B$13:B$362,MATCH('04.HM'!$A85,'01.BK'!$K$13:$K$362,0)),"")</f>
        <v/>
      </c>
      <c r="C85" s="68" t="str">
        <f>IFERROR(INDEX('01.BK'!C$13:C$362,MATCH('04.HM'!$A85,'01.BK'!$K$13:$K$362,0)),"")</f>
        <v/>
      </c>
      <c r="D85" s="68" t="str">
        <f>IFERROR(INDEX('01.BK'!D$13:D$362,MATCH('04.HM'!$A85,'01.BK'!$K$13:$K$362,0)),"")</f>
        <v/>
      </c>
      <c r="E85" s="68" t="str">
        <f>IFERROR(INDEX('01.BK'!E$13:E$362,MATCH('04.HM'!$A85,'01.BK'!$K$13:$K$362,0)),"")</f>
        <v/>
      </c>
      <c r="F85" s="68" t="str">
        <f>IFERROR(INDEX('01.BK'!F$13:F$362,MATCH('04.HM'!$A85,'01.BK'!$K$13:$K$362,0)),"")</f>
        <v/>
      </c>
      <c r="G85" s="68" t="str">
        <f>IFERROR(INDEX('01.BK'!G$13:G$362,MATCH('04.HM'!$A85,'01.BK'!$K$13:$K$362,0)),"")</f>
        <v/>
      </c>
      <c r="H85" s="68" t="str">
        <f>IFERROR(INDEX('01.BK'!H$13:H$362,MATCH('04.HM'!$A85,'01.BK'!$K$13:$K$362,0)),"")</f>
        <v/>
      </c>
      <c r="I85" s="75" t="str">
        <f>IF(AND(A85&lt;='01.BK'!$R$12,A85&gt;0),1,(IF(A85&gt;'01.BK'!$R$12,2,"")))</f>
        <v/>
      </c>
    </row>
    <row r="86" spans="1:9" ht="17.25" thickBot="1" x14ac:dyDescent="0.3">
      <c r="A86" s="68"/>
      <c r="B86" s="68" t="str">
        <f>IFERROR(INDEX('01.BK'!B$13:B$362,MATCH('04.HM'!$A86,'01.BK'!$K$13:$K$362,0)),"")</f>
        <v/>
      </c>
      <c r="C86" s="68" t="str">
        <f>IFERROR(INDEX('01.BK'!C$13:C$362,MATCH('04.HM'!$A86,'01.BK'!$K$13:$K$362,0)),"")</f>
        <v/>
      </c>
      <c r="D86" s="68" t="str">
        <f>IFERROR(INDEX('01.BK'!D$13:D$362,MATCH('04.HM'!$A86,'01.BK'!$K$13:$K$362,0)),"")</f>
        <v/>
      </c>
      <c r="E86" s="68" t="str">
        <f>IFERROR(INDEX('01.BK'!E$13:E$362,MATCH('04.HM'!$A86,'01.BK'!$K$13:$K$362,0)),"")</f>
        <v/>
      </c>
      <c r="F86" s="68" t="str">
        <f>IFERROR(INDEX('01.BK'!F$13:F$362,MATCH('04.HM'!$A86,'01.BK'!$K$13:$K$362,0)),"")</f>
        <v/>
      </c>
      <c r="G86" s="68" t="str">
        <f>IFERROR(INDEX('01.BK'!G$13:G$362,MATCH('04.HM'!$A86,'01.BK'!$K$13:$K$362,0)),"")</f>
        <v/>
      </c>
      <c r="H86" s="68" t="str">
        <f>IFERROR(INDEX('01.BK'!H$13:H$362,MATCH('04.HM'!$A86,'01.BK'!$K$13:$K$362,0)),"")</f>
        <v/>
      </c>
      <c r="I86" s="75" t="str">
        <f>IF(AND(A86&lt;='01.BK'!$R$12,A86&gt;0),1,(IF(A86&gt;'01.BK'!$R$12,2,"")))</f>
        <v/>
      </c>
    </row>
    <row r="87" spans="1:9" ht="17.25" thickBot="1" x14ac:dyDescent="0.3">
      <c r="A87" s="68"/>
      <c r="B87" s="68" t="str">
        <f>IFERROR(INDEX('01.BK'!B$13:B$362,MATCH('04.HM'!$A87,'01.BK'!$K$13:$K$362,0)),"")</f>
        <v/>
      </c>
      <c r="C87" s="68" t="str">
        <f>IFERROR(INDEX('01.BK'!C$13:C$362,MATCH('04.HM'!$A87,'01.BK'!$K$13:$K$362,0)),"")</f>
        <v/>
      </c>
      <c r="D87" s="68" t="str">
        <f>IFERROR(INDEX('01.BK'!D$13:D$362,MATCH('04.HM'!$A87,'01.BK'!$K$13:$K$362,0)),"")</f>
        <v/>
      </c>
      <c r="E87" s="68" t="str">
        <f>IFERROR(INDEX('01.BK'!E$13:E$362,MATCH('04.HM'!$A87,'01.BK'!$K$13:$K$362,0)),"")</f>
        <v/>
      </c>
      <c r="F87" s="68" t="str">
        <f>IFERROR(INDEX('01.BK'!F$13:F$362,MATCH('04.HM'!$A87,'01.BK'!$K$13:$K$362,0)),"")</f>
        <v/>
      </c>
      <c r="G87" s="68" t="str">
        <f>IFERROR(INDEX('01.BK'!G$13:G$362,MATCH('04.HM'!$A87,'01.BK'!$K$13:$K$362,0)),"")</f>
        <v/>
      </c>
      <c r="H87" s="68" t="str">
        <f>IFERROR(INDEX('01.BK'!H$13:H$362,MATCH('04.HM'!$A87,'01.BK'!$K$13:$K$362,0)),"")</f>
        <v/>
      </c>
      <c r="I87" s="75" t="str">
        <f>IF(AND(A87&lt;='01.BK'!$R$12,A87&gt;0),1,(IF(A87&gt;'01.BK'!$R$12,2,"")))</f>
        <v/>
      </c>
    </row>
    <row r="88" spans="1:9" ht="17.25" thickBot="1" x14ac:dyDescent="0.3">
      <c r="A88" s="68"/>
      <c r="B88" s="68" t="str">
        <f>IFERROR(INDEX('01.BK'!B$13:B$362,MATCH('04.HM'!$A88,'01.BK'!$K$13:$K$362,0)),"")</f>
        <v/>
      </c>
      <c r="C88" s="68" t="str">
        <f>IFERROR(INDEX('01.BK'!C$13:C$362,MATCH('04.HM'!$A88,'01.BK'!$K$13:$K$362,0)),"")</f>
        <v/>
      </c>
      <c r="D88" s="68" t="str">
        <f>IFERROR(INDEX('01.BK'!D$13:D$362,MATCH('04.HM'!$A88,'01.BK'!$K$13:$K$362,0)),"")</f>
        <v/>
      </c>
      <c r="E88" s="68" t="str">
        <f>IFERROR(INDEX('01.BK'!E$13:E$362,MATCH('04.HM'!$A88,'01.BK'!$K$13:$K$362,0)),"")</f>
        <v/>
      </c>
      <c r="F88" s="68" t="str">
        <f>IFERROR(INDEX('01.BK'!F$13:F$362,MATCH('04.HM'!$A88,'01.BK'!$K$13:$K$362,0)),"")</f>
        <v/>
      </c>
      <c r="G88" s="68" t="str">
        <f>IFERROR(INDEX('01.BK'!G$13:G$362,MATCH('04.HM'!$A88,'01.BK'!$K$13:$K$362,0)),"")</f>
        <v/>
      </c>
      <c r="H88" s="68" t="str">
        <f>IFERROR(INDEX('01.BK'!H$13:H$362,MATCH('04.HM'!$A88,'01.BK'!$K$13:$K$362,0)),"")</f>
        <v/>
      </c>
      <c r="I88" s="75" t="str">
        <f>IF(AND(A88&lt;='01.BK'!$R$12,A88&gt;0),1,(IF(A88&gt;'01.BK'!$R$12,2,"")))</f>
        <v/>
      </c>
    </row>
    <row r="89" spans="1:9" ht="17.25" thickBot="1" x14ac:dyDescent="0.3">
      <c r="A89" s="68"/>
      <c r="B89" s="68" t="str">
        <f>IFERROR(INDEX('01.BK'!B$13:B$362,MATCH('04.HM'!$A89,'01.BK'!$K$13:$K$362,0)),"")</f>
        <v/>
      </c>
      <c r="C89" s="68" t="str">
        <f>IFERROR(INDEX('01.BK'!C$13:C$362,MATCH('04.HM'!$A89,'01.BK'!$K$13:$K$362,0)),"")</f>
        <v/>
      </c>
      <c r="D89" s="68" t="str">
        <f>IFERROR(INDEX('01.BK'!D$13:D$362,MATCH('04.HM'!$A89,'01.BK'!$K$13:$K$362,0)),"")</f>
        <v/>
      </c>
      <c r="E89" s="68" t="str">
        <f>IFERROR(INDEX('01.BK'!E$13:E$362,MATCH('04.HM'!$A89,'01.BK'!$K$13:$K$362,0)),"")</f>
        <v/>
      </c>
      <c r="F89" s="68" t="str">
        <f>IFERROR(INDEX('01.BK'!F$13:F$362,MATCH('04.HM'!$A89,'01.BK'!$K$13:$K$362,0)),"")</f>
        <v/>
      </c>
      <c r="G89" s="68" t="str">
        <f>IFERROR(INDEX('01.BK'!G$13:G$362,MATCH('04.HM'!$A89,'01.BK'!$K$13:$K$362,0)),"")</f>
        <v/>
      </c>
      <c r="H89" s="68" t="str">
        <f>IFERROR(INDEX('01.BK'!H$13:H$362,MATCH('04.HM'!$A89,'01.BK'!$K$13:$K$362,0)),"")</f>
        <v/>
      </c>
      <c r="I89" s="75" t="str">
        <f>IF(AND(A89&lt;='01.BK'!$R$12,A89&gt;0),1,(IF(A89&gt;'01.BK'!$R$12,2,"")))</f>
        <v/>
      </c>
    </row>
    <row r="90" spans="1:9" ht="17.25" thickBot="1" x14ac:dyDescent="0.3">
      <c r="A90" s="68"/>
      <c r="B90" s="68" t="str">
        <f>IFERROR(INDEX('01.BK'!B$13:B$362,MATCH('04.HM'!$A90,'01.BK'!$K$13:$K$362,0)),"")</f>
        <v/>
      </c>
      <c r="C90" s="68" t="str">
        <f>IFERROR(INDEX('01.BK'!C$13:C$362,MATCH('04.HM'!$A90,'01.BK'!$K$13:$K$362,0)),"")</f>
        <v/>
      </c>
      <c r="D90" s="68" t="str">
        <f>IFERROR(INDEX('01.BK'!D$13:D$362,MATCH('04.HM'!$A90,'01.BK'!$K$13:$K$362,0)),"")</f>
        <v/>
      </c>
      <c r="E90" s="68" t="str">
        <f>IFERROR(INDEX('01.BK'!E$13:E$362,MATCH('04.HM'!$A90,'01.BK'!$K$13:$K$362,0)),"")</f>
        <v/>
      </c>
      <c r="F90" s="68" t="str">
        <f>IFERROR(INDEX('01.BK'!F$13:F$362,MATCH('04.HM'!$A90,'01.BK'!$K$13:$K$362,0)),"")</f>
        <v/>
      </c>
      <c r="G90" s="68" t="str">
        <f>IFERROR(INDEX('01.BK'!G$13:G$362,MATCH('04.HM'!$A90,'01.BK'!$K$13:$K$362,0)),"")</f>
        <v/>
      </c>
      <c r="H90" s="68" t="str">
        <f>IFERROR(INDEX('01.BK'!H$13:H$362,MATCH('04.HM'!$A90,'01.BK'!$K$13:$K$362,0)),"")</f>
        <v/>
      </c>
      <c r="I90" s="75" t="str">
        <f>IF(AND(A90&lt;='01.BK'!$R$12,A90&gt;0),1,(IF(A90&gt;'01.BK'!$R$12,2,"")))</f>
        <v/>
      </c>
    </row>
    <row r="91" spans="1:9" ht="17.25" thickBot="1" x14ac:dyDescent="0.3">
      <c r="A91" s="68"/>
      <c r="B91" s="68" t="str">
        <f>IFERROR(INDEX('01.BK'!B$13:B$362,MATCH('04.HM'!$A91,'01.BK'!$K$13:$K$362,0)),"")</f>
        <v/>
      </c>
      <c r="C91" s="68" t="str">
        <f>IFERROR(INDEX('01.BK'!C$13:C$362,MATCH('04.HM'!$A91,'01.BK'!$K$13:$K$362,0)),"")</f>
        <v/>
      </c>
      <c r="D91" s="68" t="str">
        <f>IFERROR(INDEX('01.BK'!D$13:D$362,MATCH('04.HM'!$A91,'01.BK'!$K$13:$K$362,0)),"")</f>
        <v/>
      </c>
      <c r="E91" s="68" t="str">
        <f>IFERROR(INDEX('01.BK'!E$13:E$362,MATCH('04.HM'!$A91,'01.BK'!$K$13:$K$362,0)),"")</f>
        <v/>
      </c>
      <c r="F91" s="68" t="str">
        <f>IFERROR(INDEX('01.BK'!F$13:F$362,MATCH('04.HM'!$A91,'01.BK'!$K$13:$K$362,0)),"")</f>
        <v/>
      </c>
      <c r="G91" s="68" t="str">
        <f>IFERROR(INDEX('01.BK'!G$13:G$362,MATCH('04.HM'!$A91,'01.BK'!$K$13:$K$362,0)),"")</f>
        <v/>
      </c>
      <c r="H91" s="68" t="str">
        <f>IFERROR(INDEX('01.BK'!H$13:H$362,MATCH('04.HM'!$A91,'01.BK'!$K$13:$K$362,0)),"")</f>
        <v/>
      </c>
      <c r="I91" s="75" t="str">
        <f>IF(AND(A91&lt;='01.BK'!$R$12,A91&gt;0),1,(IF(A91&gt;'01.BK'!$R$12,2,"")))</f>
        <v/>
      </c>
    </row>
    <row r="92" spans="1:9" ht="17.25" thickBot="1" x14ac:dyDescent="0.3">
      <c r="A92" s="68"/>
      <c r="B92" s="68" t="str">
        <f>IFERROR(INDEX('01.BK'!B$13:B$362,MATCH('04.HM'!$A92,'01.BK'!$K$13:$K$362,0)),"")</f>
        <v/>
      </c>
      <c r="C92" s="68" t="str">
        <f>IFERROR(INDEX('01.BK'!C$13:C$362,MATCH('04.HM'!$A92,'01.BK'!$K$13:$K$362,0)),"")</f>
        <v/>
      </c>
      <c r="D92" s="68" t="str">
        <f>IFERROR(INDEX('01.BK'!D$13:D$362,MATCH('04.HM'!$A92,'01.BK'!$K$13:$K$362,0)),"")</f>
        <v/>
      </c>
      <c r="E92" s="68" t="str">
        <f>IFERROR(INDEX('01.BK'!E$13:E$362,MATCH('04.HM'!$A92,'01.BK'!$K$13:$K$362,0)),"")</f>
        <v/>
      </c>
      <c r="F92" s="68" t="str">
        <f>IFERROR(INDEX('01.BK'!F$13:F$362,MATCH('04.HM'!$A92,'01.BK'!$K$13:$K$362,0)),"")</f>
        <v/>
      </c>
      <c r="G92" s="68" t="str">
        <f>IFERROR(INDEX('01.BK'!G$13:G$362,MATCH('04.HM'!$A92,'01.BK'!$K$13:$K$362,0)),"")</f>
        <v/>
      </c>
      <c r="H92" s="68" t="str">
        <f>IFERROR(INDEX('01.BK'!H$13:H$362,MATCH('04.HM'!$A92,'01.BK'!$K$13:$K$362,0)),"")</f>
        <v/>
      </c>
      <c r="I92" s="75" t="str">
        <f>IF(AND(A92&lt;='01.BK'!$R$12,A92&gt;0),1,(IF(A92&gt;'01.BK'!$R$12,2,"")))</f>
        <v/>
      </c>
    </row>
    <row r="93" spans="1:9" ht="17.25" thickBot="1" x14ac:dyDescent="0.3">
      <c r="A93" s="68"/>
      <c r="B93" s="68" t="str">
        <f>IFERROR(INDEX('01.BK'!B$13:B$362,MATCH('04.HM'!$A93,'01.BK'!$K$13:$K$362,0)),"")</f>
        <v/>
      </c>
      <c r="C93" s="68" t="str">
        <f>IFERROR(INDEX('01.BK'!C$13:C$362,MATCH('04.HM'!$A93,'01.BK'!$K$13:$K$362,0)),"")</f>
        <v/>
      </c>
      <c r="D93" s="68" t="str">
        <f>IFERROR(INDEX('01.BK'!D$13:D$362,MATCH('04.HM'!$A93,'01.BK'!$K$13:$K$362,0)),"")</f>
        <v/>
      </c>
      <c r="E93" s="68" t="str">
        <f>IFERROR(INDEX('01.BK'!E$13:E$362,MATCH('04.HM'!$A93,'01.BK'!$K$13:$K$362,0)),"")</f>
        <v/>
      </c>
      <c r="F93" s="68" t="str">
        <f>IFERROR(INDEX('01.BK'!F$13:F$362,MATCH('04.HM'!$A93,'01.BK'!$K$13:$K$362,0)),"")</f>
        <v/>
      </c>
      <c r="G93" s="68" t="str">
        <f>IFERROR(INDEX('01.BK'!G$13:G$362,MATCH('04.HM'!$A93,'01.BK'!$K$13:$K$362,0)),"")</f>
        <v/>
      </c>
      <c r="H93" s="68" t="str">
        <f>IFERROR(INDEX('01.BK'!H$13:H$362,MATCH('04.HM'!$A93,'01.BK'!$K$13:$K$362,0)),"")</f>
        <v/>
      </c>
      <c r="I93" s="75" t="str">
        <f>IF(AND(A93&lt;='01.BK'!$R$12,A93&gt;0),1,(IF(A93&gt;'01.BK'!$R$12,2,"")))</f>
        <v/>
      </c>
    </row>
    <row r="94" spans="1:9" ht="17.25" thickBot="1" x14ac:dyDescent="0.3">
      <c r="A94" s="68"/>
      <c r="B94" s="68" t="str">
        <f>IFERROR(INDEX('01.BK'!B$13:B$362,MATCH('04.HM'!$A94,'01.BK'!$K$13:$K$362,0)),"")</f>
        <v/>
      </c>
      <c r="C94" s="68" t="str">
        <f>IFERROR(INDEX('01.BK'!C$13:C$362,MATCH('04.HM'!$A94,'01.BK'!$K$13:$K$362,0)),"")</f>
        <v/>
      </c>
      <c r="D94" s="68" t="str">
        <f>IFERROR(INDEX('01.BK'!D$13:D$362,MATCH('04.HM'!$A94,'01.BK'!$K$13:$K$362,0)),"")</f>
        <v/>
      </c>
      <c r="E94" s="68" t="str">
        <f>IFERROR(INDEX('01.BK'!E$13:E$362,MATCH('04.HM'!$A94,'01.BK'!$K$13:$K$362,0)),"")</f>
        <v/>
      </c>
      <c r="F94" s="68" t="str">
        <f>IFERROR(INDEX('01.BK'!F$13:F$362,MATCH('04.HM'!$A94,'01.BK'!$K$13:$K$362,0)),"")</f>
        <v/>
      </c>
      <c r="G94" s="68" t="str">
        <f>IFERROR(INDEX('01.BK'!G$13:G$362,MATCH('04.HM'!$A94,'01.BK'!$K$13:$K$362,0)),"")</f>
        <v/>
      </c>
      <c r="H94" s="68" t="str">
        <f>IFERROR(INDEX('01.BK'!H$13:H$362,MATCH('04.HM'!$A94,'01.BK'!$K$13:$K$362,0)),"")</f>
        <v/>
      </c>
      <c r="I94" s="75" t="str">
        <f>IF(AND(A94&lt;='01.BK'!$R$12,A94&gt;0),1,(IF(A94&gt;'01.BK'!$R$12,2,"")))</f>
        <v/>
      </c>
    </row>
    <row r="95" spans="1:9" ht="17.25" thickBot="1" x14ac:dyDescent="0.3">
      <c r="A95" s="68"/>
      <c r="B95" s="68" t="str">
        <f>IFERROR(INDEX('01.BK'!B$13:B$362,MATCH('04.HM'!$A95,'01.BK'!$K$13:$K$362,0)),"")</f>
        <v/>
      </c>
      <c r="C95" s="68" t="str">
        <f>IFERROR(INDEX('01.BK'!C$13:C$362,MATCH('04.HM'!$A95,'01.BK'!$K$13:$K$362,0)),"")</f>
        <v/>
      </c>
      <c r="D95" s="68" t="str">
        <f>IFERROR(INDEX('01.BK'!D$13:D$362,MATCH('04.HM'!$A95,'01.BK'!$K$13:$K$362,0)),"")</f>
        <v/>
      </c>
      <c r="E95" s="68" t="str">
        <f>IFERROR(INDEX('01.BK'!E$13:E$362,MATCH('04.HM'!$A95,'01.BK'!$K$13:$K$362,0)),"")</f>
        <v/>
      </c>
      <c r="F95" s="68" t="str">
        <f>IFERROR(INDEX('01.BK'!F$13:F$362,MATCH('04.HM'!$A95,'01.BK'!$K$13:$K$362,0)),"")</f>
        <v/>
      </c>
      <c r="G95" s="68" t="str">
        <f>IFERROR(INDEX('01.BK'!G$13:G$362,MATCH('04.HM'!$A95,'01.BK'!$K$13:$K$362,0)),"")</f>
        <v/>
      </c>
      <c r="H95" s="68" t="str">
        <f>IFERROR(INDEX('01.BK'!H$13:H$362,MATCH('04.HM'!$A95,'01.BK'!$K$13:$K$362,0)),"")</f>
        <v/>
      </c>
      <c r="I95" s="75" t="str">
        <f>IF(AND(A95&lt;='01.BK'!$R$12,A95&gt;0),1,(IF(A95&gt;'01.BK'!$R$12,2,"")))</f>
        <v/>
      </c>
    </row>
    <row r="96" spans="1:9" ht="17.25" thickBot="1" x14ac:dyDescent="0.3">
      <c r="A96" s="68"/>
      <c r="B96" s="68" t="str">
        <f>IFERROR(INDEX('01.BK'!B$13:B$362,MATCH('04.HM'!$A96,'01.BK'!$K$13:$K$362,0)),"")</f>
        <v/>
      </c>
      <c r="C96" s="68" t="str">
        <f>IFERROR(INDEX('01.BK'!C$13:C$362,MATCH('04.HM'!$A96,'01.BK'!$K$13:$K$362,0)),"")</f>
        <v/>
      </c>
      <c r="D96" s="68" t="str">
        <f>IFERROR(INDEX('01.BK'!D$13:D$362,MATCH('04.HM'!$A96,'01.BK'!$K$13:$K$362,0)),"")</f>
        <v/>
      </c>
      <c r="E96" s="68" t="str">
        <f>IFERROR(INDEX('01.BK'!E$13:E$362,MATCH('04.HM'!$A96,'01.BK'!$K$13:$K$362,0)),"")</f>
        <v/>
      </c>
      <c r="F96" s="68" t="str">
        <f>IFERROR(INDEX('01.BK'!F$13:F$362,MATCH('04.HM'!$A96,'01.BK'!$K$13:$K$362,0)),"")</f>
        <v/>
      </c>
      <c r="G96" s="68" t="str">
        <f>IFERROR(INDEX('01.BK'!G$13:G$362,MATCH('04.HM'!$A96,'01.BK'!$K$13:$K$362,0)),"")</f>
        <v/>
      </c>
      <c r="H96" s="68" t="str">
        <f>IFERROR(INDEX('01.BK'!H$13:H$362,MATCH('04.HM'!$A96,'01.BK'!$K$13:$K$362,0)),"")</f>
        <v/>
      </c>
      <c r="I96" s="75" t="str">
        <f>IF(AND(A96&lt;='01.BK'!$R$12,A96&gt;0),1,(IF(A96&gt;'01.BK'!$R$12,2,"")))</f>
        <v/>
      </c>
    </row>
    <row r="97" spans="1:9" ht="17.25" thickBot="1" x14ac:dyDescent="0.3">
      <c r="A97" s="68"/>
      <c r="B97" s="68" t="str">
        <f>IFERROR(INDEX('01.BK'!B$13:B$362,MATCH('04.HM'!$A97,'01.BK'!$K$13:$K$362,0)),"")</f>
        <v/>
      </c>
      <c r="C97" s="68" t="str">
        <f>IFERROR(INDEX('01.BK'!C$13:C$362,MATCH('04.HM'!$A97,'01.BK'!$K$13:$K$362,0)),"")</f>
        <v/>
      </c>
      <c r="D97" s="68" t="str">
        <f>IFERROR(INDEX('01.BK'!D$13:D$362,MATCH('04.HM'!$A97,'01.BK'!$K$13:$K$362,0)),"")</f>
        <v/>
      </c>
      <c r="E97" s="68" t="str">
        <f>IFERROR(INDEX('01.BK'!E$13:E$362,MATCH('04.HM'!$A97,'01.BK'!$K$13:$K$362,0)),"")</f>
        <v/>
      </c>
      <c r="F97" s="68" t="str">
        <f>IFERROR(INDEX('01.BK'!F$13:F$362,MATCH('04.HM'!$A97,'01.BK'!$K$13:$K$362,0)),"")</f>
        <v/>
      </c>
      <c r="G97" s="68" t="str">
        <f>IFERROR(INDEX('01.BK'!G$13:G$362,MATCH('04.HM'!$A97,'01.BK'!$K$13:$K$362,0)),"")</f>
        <v/>
      </c>
      <c r="H97" s="68" t="str">
        <f>IFERROR(INDEX('01.BK'!H$13:H$362,MATCH('04.HM'!$A97,'01.BK'!$K$13:$K$362,0)),"")</f>
        <v/>
      </c>
      <c r="I97" s="75" t="str">
        <f>IF(AND(A97&lt;='01.BK'!$R$12,A97&gt;0),1,(IF(A97&gt;'01.BK'!$R$12,2,"")))</f>
        <v/>
      </c>
    </row>
    <row r="98" spans="1:9" ht="17.25" thickBot="1" x14ac:dyDescent="0.3">
      <c r="A98" s="68"/>
      <c r="B98" s="68" t="str">
        <f>IFERROR(INDEX('01.BK'!B$13:B$362,MATCH('04.HM'!$A98,'01.BK'!$K$13:$K$362,0)),"")</f>
        <v/>
      </c>
      <c r="C98" s="68" t="str">
        <f>IFERROR(INDEX('01.BK'!C$13:C$362,MATCH('04.HM'!$A98,'01.BK'!$K$13:$K$362,0)),"")</f>
        <v/>
      </c>
      <c r="D98" s="68" t="str">
        <f>IFERROR(INDEX('01.BK'!D$13:D$362,MATCH('04.HM'!$A98,'01.BK'!$K$13:$K$362,0)),"")</f>
        <v/>
      </c>
      <c r="E98" s="68" t="str">
        <f>IFERROR(INDEX('01.BK'!E$13:E$362,MATCH('04.HM'!$A98,'01.BK'!$K$13:$K$362,0)),"")</f>
        <v/>
      </c>
      <c r="F98" s="68" t="str">
        <f>IFERROR(INDEX('01.BK'!F$13:F$362,MATCH('04.HM'!$A98,'01.BK'!$K$13:$K$362,0)),"")</f>
        <v/>
      </c>
      <c r="G98" s="68" t="str">
        <f>IFERROR(INDEX('01.BK'!G$13:G$362,MATCH('04.HM'!$A98,'01.BK'!$K$13:$K$362,0)),"")</f>
        <v/>
      </c>
      <c r="H98" s="68" t="str">
        <f>IFERROR(INDEX('01.BK'!H$13:H$362,MATCH('04.HM'!$A98,'01.BK'!$K$13:$K$362,0)),"")</f>
        <v/>
      </c>
      <c r="I98" s="75" t="str">
        <f>IF(AND(A98&lt;='01.BK'!$R$12,A98&gt;0),1,(IF(A98&gt;'01.BK'!$R$12,2,"")))</f>
        <v/>
      </c>
    </row>
    <row r="99" spans="1:9" ht="17.25" thickBot="1" x14ac:dyDescent="0.3">
      <c r="A99" s="68"/>
      <c r="B99" s="68" t="str">
        <f>IFERROR(INDEX('01.BK'!B$13:B$362,MATCH('04.HM'!$A99,'01.BK'!$K$13:$K$362,0)),"")</f>
        <v/>
      </c>
      <c r="C99" s="68" t="str">
        <f>IFERROR(INDEX('01.BK'!C$13:C$362,MATCH('04.HM'!$A99,'01.BK'!$K$13:$K$362,0)),"")</f>
        <v/>
      </c>
      <c r="D99" s="68" t="str">
        <f>IFERROR(INDEX('01.BK'!D$13:D$362,MATCH('04.HM'!$A99,'01.BK'!$K$13:$K$362,0)),"")</f>
        <v/>
      </c>
      <c r="E99" s="68" t="str">
        <f>IFERROR(INDEX('01.BK'!E$13:E$362,MATCH('04.HM'!$A99,'01.BK'!$K$13:$K$362,0)),"")</f>
        <v/>
      </c>
      <c r="F99" s="68" t="str">
        <f>IFERROR(INDEX('01.BK'!F$13:F$362,MATCH('04.HM'!$A99,'01.BK'!$K$13:$K$362,0)),"")</f>
        <v/>
      </c>
      <c r="G99" s="68" t="str">
        <f>IFERROR(INDEX('01.BK'!G$13:G$362,MATCH('04.HM'!$A99,'01.BK'!$K$13:$K$362,0)),"")</f>
        <v/>
      </c>
      <c r="H99" s="68" t="str">
        <f>IFERROR(INDEX('01.BK'!H$13:H$362,MATCH('04.HM'!$A99,'01.BK'!$K$13:$K$362,0)),"")</f>
        <v/>
      </c>
      <c r="I99" s="75" t="str">
        <f>IF(AND(A99&lt;='01.BK'!$R$12,A99&gt;0),1,(IF(A99&gt;'01.BK'!$R$12,2,"")))</f>
        <v/>
      </c>
    </row>
    <row r="100" spans="1:9" ht="17.25" thickBot="1" x14ac:dyDescent="0.3">
      <c r="A100" s="68"/>
      <c r="B100" s="68" t="str">
        <f>IFERROR(INDEX('01.BK'!B$13:B$362,MATCH('04.HM'!$A100,'01.BK'!$K$13:$K$362,0)),"")</f>
        <v/>
      </c>
      <c r="C100" s="68" t="str">
        <f>IFERROR(INDEX('01.BK'!C$13:C$362,MATCH('04.HM'!$A100,'01.BK'!$K$13:$K$362,0)),"")</f>
        <v/>
      </c>
      <c r="D100" s="68" t="str">
        <f>IFERROR(INDEX('01.BK'!D$13:D$362,MATCH('04.HM'!$A100,'01.BK'!$K$13:$K$362,0)),"")</f>
        <v/>
      </c>
      <c r="E100" s="68" t="str">
        <f>IFERROR(INDEX('01.BK'!E$13:E$362,MATCH('04.HM'!$A100,'01.BK'!$K$13:$K$362,0)),"")</f>
        <v/>
      </c>
      <c r="F100" s="68" t="str">
        <f>IFERROR(INDEX('01.BK'!F$13:F$362,MATCH('04.HM'!$A100,'01.BK'!$K$13:$K$362,0)),"")</f>
        <v/>
      </c>
      <c r="G100" s="68" t="str">
        <f>IFERROR(INDEX('01.BK'!G$13:G$362,MATCH('04.HM'!$A100,'01.BK'!$K$13:$K$362,0)),"")</f>
        <v/>
      </c>
      <c r="H100" s="68" t="str">
        <f>IFERROR(INDEX('01.BK'!H$13:H$362,MATCH('04.HM'!$A100,'01.BK'!$K$13:$K$362,0)),"")</f>
        <v/>
      </c>
      <c r="I100" s="75" t="str">
        <f>IF(AND(A100&lt;='01.BK'!$R$12,A100&gt;0),1,(IF(A100&gt;'01.BK'!$R$12,2,"")))</f>
        <v/>
      </c>
    </row>
    <row r="101" spans="1:9" ht="17.25" thickBot="1" x14ac:dyDescent="0.3">
      <c r="A101" s="68"/>
      <c r="B101" s="68" t="str">
        <f>IFERROR(INDEX('01.BK'!B$13:B$362,MATCH('04.HM'!$A101,'01.BK'!$K$13:$K$362,0)),"")</f>
        <v/>
      </c>
      <c r="C101" s="68" t="str">
        <f>IFERROR(INDEX('01.BK'!C$13:C$362,MATCH('04.HM'!$A101,'01.BK'!$K$13:$K$362,0)),"")</f>
        <v/>
      </c>
      <c r="D101" s="68" t="str">
        <f>IFERROR(INDEX('01.BK'!D$13:D$362,MATCH('04.HM'!$A101,'01.BK'!$K$13:$K$362,0)),"")</f>
        <v/>
      </c>
      <c r="E101" s="68" t="str">
        <f>IFERROR(INDEX('01.BK'!E$13:E$362,MATCH('04.HM'!$A101,'01.BK'!$K$13:$K$362,0)),"")</f>
        <v/>
      </c>
      <c r="F101" s="68" t="str">
        <f>IFERROR(INDEX('01.BK'!F$13:F$362,MATCH('04.HM'!$A101,'01.BK'!$K$13:$K$362,0)),"")</f>
        <v/>
      </c>
      <c r="G101" s="68" t="str">
        <f>IFERROR(INDEX('01.BK'!G$13:G$362,MATCH('04.HM'!$A101,'01.BK'!$K$13:$K$362,0)),"")</f>
        <v/>
      </c>
      <c r="H101" s="68" t="str">
        <f>IFERROR(INDEX('01.BK'!H$13:H$362,MATCH('04.HM'!$A101,'01.BK'!$K$13:$K$362,0)),"")</f>
        <v/>
      </c>
      <c r="I101" s="75" t="str">
        <f>IF(AND(A101&lt;='01.BK'!$R$12,A101&gt;0),1,(IF(A101&gt;'01.BK'!$R$12,2,"")))</f>
        <v/>
      </c>
    </row>
    <row r="102" spans="1:9" ht="17.25" thickBot="1" x14ac:dyDescent="0.3">
      <c r="A102" s="68"/>
      <c r="B102" s="68" t="str">
        <f>IFERROR(INDEX('01.BK'!B$13:B$362,MATCH('04.HM'!$A102,'01.BK'!$K$13:$K$362,0)),"")</f>
        <v/>
      </c>
      <c r="C102" s="68" t="str">
        <f>IFERROR(INDEX('01.BK'!C$13:C$362,MATCH('04.HM'!$A102,'01.BK'!$K$13:$K$362,0)),"")</f>
        <v/>
      </c>
      <c r="D102" s="68" t="str">
        <f>IFERROR(INDEX('01.BK'!D$13:D$362,MATCH('04.HM'!$A102,'01.BK'!$K$13:$K$362,0)),"")</f>
        <v/>
      </c>
      <c r="E102" s="68" t="str">
        <f>IFERROR(INDEX('01.BK'!E$13:E$362,MATCH('04.HM'!$A102,'01.BK'!$K$13:$K$362,0)),"")</f>
        <v/>
      </c>
      <c r="F102" s="68" t="str">
        <f>IFERROR(INDEX('01.BK'!F$13:F$362,MATCH('04.HM'!$A102,'01.BK'!$K$13:$K$362,0)),"")</f>
        <v/>
      </c>
      <c r="G102" s="68" t="str">
        <f>IFERROR(INDEX('01.BK'!G$13:G$362,MATCH('04.HM'!$A102,'01.BK'!$K$13:$K$362,0)),"")</f>
        <v/>
      </c>
      <c r="H102" s="68" t="str">
        <f>IFERROR(INDEX('01.BK'!H$13:H$362,MATCH('04.HM'!$A102,'01.BK'!$K$13:$K$362,0)),"")</f>
        <v/>
      </c>
      <c r="I102" s="75" t="str">
        <f>IF(AND(A102&lt;='01.BK'!$R$12,A102&gt;0),1,(IF(A102&gt;'01.BK'!$R$12,2,"")))</f>
        <v/>
      </c>
    </row>
    <row r="103" spans="1:9" ht="17.25" thickBot="1" x14ac:dyDescent="0.3">
      <c r="A103" s="68"/>
      <c r="B103" s="68" t="str">
        <f>IFERROR(INDEX('01.BK'!B$13:B$362,MATCH('04.HM'!$A103,'01.BK'!$K$13:$K$362,0)),"")</f>
        <v/>
      </c>
      <c r="C103" s="68" t="str">
        <f>IFERROR(INDEX('01.BK'!C$13:C$362,MATCH('04.HM'!$A103,'01.BK'!$K$13:$K$362,0)),"")</f>
        <v/>
      </c>
      <c r="D103" s="68" t="str">
        <f>IFERROR(INDEX('01.BK'!D$13:D$362,MATCH('04.HM'!$A103,'01.BK'!$K$13:$K$362,0)),"")</f>
        <v/>
      </c>
      <c r="E103" s="68" t="str">
        <f>IFERROR(INDEX('01.BK'!E$13:E$362,MATCH('04.HM'!$A103,'01.BK'!$K$13:$K$362,0)),"")</f>
        <v/>
      </c>
      <c r="F103" s="68" t="str">
        <f>IFERROR(INDEX('01.BK'!F$13:F$362,MATCH('04.HM'!$A103,'01.BK'!$K$13:$K$362,0)),"")</f>
        <v/>
      </c>
      <c r="G103" s="68" t="str">
        <f>IFERROR(INDEX('01.BK'!G$13:G$362,MATCH('04.HM'!$A103,'01.BK'!$K$13:$K$362,0)),"")</f>
        <v/>
      </c>
      <c r="H103" s="68" t="str">
        <f>IFERROR(INDEX('01.BK'!H$13:H$362,MATCH('04.HM'!$A103,'01.BK'!$K$13:$K$362,0)),"")</f>
        <v/>
      </c>
      <c r="I103" s="75" t="str">
        <f>IF(AND(A103&lt;='01.BK'!$R$12,A103&gt;0),1,(IF(A103&gt;'01.BK'!$R$12,2,"")))</f>
        <v/>
      </c>
    </row>
    <row r="104" spans="1:9" ht="17.25" thickBot="1" x14ac:dyDescent="0.3">
      <c r="A104" s="68"/>
      <c r="B104" s="68" t="str">
        <f>IFERROR(INDEX('01.BK'!B$13:B$362,MATCH('04.HM'!$A104,'01.BK'!$K$13:$K$362,0)),"")</f>
        <v/>
      </c>
      <c r="C104" s="68" t="str">
        <f>IFERROR(INDEX('01.BK'!C$13:C$362,MATCH('04.HM'!$A104,'01.BK'!$K$13:$K$362,0)),"")</f>
        <v/>
      </c>
      <c r="D104" s="68" t="str">
        <f>IFERROR(INDEX('01.BK'!D$13:D$362,MATCH('04.HM'!$A104,'01.BK'!$K$13:$K$362,0)),"")</f>
        <v/>
      </c>
      <c r="E104" s="68" t="str">
        <f>IFERROR(INDEX('01.BK'!E$13:E$362,MATCH('04.HM'!$A104,'01.BK'!$K$13:$K$362,0)),"")</f>
        <v/>
      </c>
      <c r="F104" s="68" t="str">
        <f>IFERROR(INDEX('01.BK'!F$13:F$362,MATCH('04.HM'!$A104,'01.BK'!$K$13:$K$362,0)),"")</f>
        <v/>
      </c>
      <c r="G104" s="68" t="str">
        <f>IFERROR(INDEX('01.BK'!G$13:G$362,MATCH('04.HM'!$A104,'01.BK'!$K$13:$K$362,0)),"")</f>
        <v/>
      </c>
      <c r="H104" s="68" t="str">
        <f>IFERROR(INDEX('01.BK'!H$13:H$362,MATCH('04.HM'!$A104,'01.BK'!$K$13:$K$362,0)),"")</f>
        <v/>
      </c>
      <c r="I104" s="75" t="str">
        <f>IF(AND(A104&lt;='01.BK'!$R$12,A104&gt;0),1,(IF(A104&gt;'01.BK'!$R$12,2,"")))</f>
        <v/>
      </c>
    </row>
    <row r="105" spans="1:9" ht="17.25" thickBot="1" x14ac:dyDescent="0.3">
      <c r="A105" s="68"/>
      <c r="B105" s="68" t="str">
        <f>IFERROR(INDEX('01.BK'!B$13:B$362,MATCH('04.HM'!$A105,'01.BK'!$K$13:$K$362,0)),"")</f>
        <v/>
      </c>
      <c r="C105" s="68" t="str">
        <f>IFERROR(INDEX('01.BK'!C$13:C$362,MATCH('04.HM'!$A105,'01.BK'!$K$13:$K$362,0)),"")</f>
        <v/>
      </c>
      <c r="D105" s="68" t="str">
        <f>IFERROR(INDEX('01.BK'!D$13:D$362,MATCH('04.HM'!$A105,'01.BK'!$K$13:$K$362,0)),"")</f>
        <v/>
      </c>
      <c r="E105" s="68" t="str">
        <f>IFERROR(INDEX('01.BK'!E$13:E$362,MATCH('04.HM'!$A105,'01.BK'!$K$13:$K$362,0)),"")</f>
        <v/>
      </c>
      <c r="F105" s="68" t="str">
        <f>IFERROR(INDEX('01.BK'!F$13:F$362,MATCH('04.HM'!$A105,'01.BK'!$K$13:$K$362,0)),"")</f>
        <v/>
      </c>
      <c r="G105" s="68" t="str">
        <f>IFERROR(INDEX('01.BK'!G$13:G$362,MATCH('04.HM'!$A105,'01.BK'!$K$13:$K$362,0)),"")</f>
        <v/>
      </c>
      <c r="H105" s="68" t="str">
        <f>IFERROR(INDEX('01.BK'!H$13:H$362,MATCH('04.HM'!$A105,'01.BK'!$K$13:$K$362,0)),"")</f>
        <v/>
      </c>
      <c r="I105" s="75" t="str">
        <f>IF(AND(A105&lt;='01.BK'!$R$12,A105&gt;0),1,(IF(A105&gt;'01.BK'!$R$12,2,"")))</f>
        <v/>
      </c>
    </row>
    <row r="106" spans="1:9" ht="17.25" thickBot="1" x14ac:dyDescent="0.3">
      <c r="A106" s="68"/>
      <c r="B106" s="68" t="str">
        <f>IFERROR(INDEX('01.BK'!B$13:B$362,MATCH('04.HM'!$A106,'01.BK'!$K$13:$K$362,0)),"")</f>
        <v/>
      </c>
      <c r="C106" s="68" t="str">
        <f>IFERROR(INDEX('01.BK'!C$13:C$362,MATCH('04.HM'!$A106,'01.BK'!$K$13:$K$362,0)),"")</f>
        <v/>
      </c>
      <c r="D106" s="68" t="str">
        <f>IFERROR(INDEX('01.BK'!D$13:D$362,MATCH('04.HM'!$A106,'01.BK'!$K$13:$K$362,0)),"")</f>
        <v/>
      </c>
      <c r="E106" s="68" t="str">
        <f>IFERROR(INDEX('01.BK'!E$13:E$362,MATCH('04.HM'!$A106,'01.BK'!$K$13:$K$362,0)),"")</f>
        <v/>
      </c>
      <c r="F106" s="68" t="str">
        <f>IFERROR(INDEX('01.BK'!F$13:F$362,MATCH('04.HM'!$A106,'01.BK'!$K$13:$K$362,0)),"")</f>
        <v/>
      </c>
      <c r="G106" s="68" t="str">
        <f>IFERROR(INDEX('01.BK'!G$13:G$362,MATCH('04.HM'!$A106,'01.BK'!$K$13:$K$362,0)),"")</f>
        <v/>
      </c>
      <c r="H106" s="68" t="str">
        <f>IFERROR(INDEX('01.BK'!H$13:H$362,MATCH('04.HM'!$A106,'01.BK'!$K$13:$K$362,0)),"")</f>
        <v/>
      </c>
      <c r="I106" s="75" t="str">
        <f>IF(AND(A106&lt;='01.BK'!$R$12,A106&gt;0),1,(IF(A106&gt;'01.BK'!$R$12,2,"")))</f>
        <v/>
      </c>
    </row>
    <row r="107" spans="1:9" ht="17.25" thickBot="1" x14ac:dyDescent="0.3">
      <c r="A107" s="68"/>
      <c r="B107" s="68" t="str">
        <f>IFERROR(INDEX('01.BK'!B$13:B$362,MATCH('04.HM'!$A107,'01.BK'!$K$13:$K$362,0)),"")</f>
        <v/>
      </c>
      <c r="C107" s="68" t="str">
        <f>IFERROR(INDEX('01.BK'!C$13:C$362,MATCH('04.HM'!$A107,'01.BK'!$K$13:$K$362,0)),"")</f>
        <v/>
      </c>
      <c r="D107" s="68" t="str">
        <f>IFERROR(INDEX('01.BK'!D$13:D$362,MATCH('04.HM'!$A107,'01.BK'!$K$13:$K$362,0)),"")</f>
        <v/>
      </c>
      <c r="E107" s="68" t="str">
        <f>IFERROR(INDEX('01.BK'!E$13:E$362,MATCH('04.HM'!$A107,'01.BK'!$K$13:$K$362,0)),"")</f>
        <v/>
      </c>
      <c r="F107" s="68" t="str">
        <f>IFERROR(INDEX('01.BK'!F$13:F$362,MATCH('04.HM'!$A107,'01.BK'!$K$13:$K$362,0)),"")</f>
        <v/>
      </c>
      <c r="G107" s="68" t="str">
        <f>IFERROR(INDEX('01.BK'!G$13:G$362,MATCH('04.HM'!$A107,'01.BK'!$K$13:$K$362,0)),"")</f>
        <v/>
      </c>
      <c r="H107" s="68" t="str">
        <f>IFERROR(INDEX('01.BK'!H$13:H$362,MATCH('04.HM'!$A107,'01.BK'!$K$13:$K$362,0)),"")</f>
        <v/>
      </c>
      <c r="I107" s="75" t="str">
        <f>IF(AND(A107&lt;='01.BK'!$R$12,A107&gt;0),1,(IF(A107&gt;'01.BK'!$R$12,2,"")))</f>
        <v/>
      </c>
    </row>
    <row r="108" spans="1:9" ht="17.25" thickBot="1" x14ac:dyDescent="0.3">
      <c r="A108" s="68"/>
      <c r="B108" s="68" t="str">
        <f>IFERROR(INDEX('01.BK'!B$13:B$362,MATCH('04.HM'!$A108,'01.BK'!$K$13:$K$362,0)),"")</f>
        <v/>
      </c>
      <c r="C108" s="68" t="str">
        <f>IFERROR(INDEX('01.BK'!C$13:C$362,MATCH('04.HM'!$A108,'01.BK'!$K$13:$K$362,0)),"")</f>
        <v/>
      </c>
      <c r="D108" s="68" t="str">
        <f>IFERROR(INDEX('01.BK'!D$13:D$362,MATCH('04.HM'!$A108,'01.BK'!$K$13:$K$362,0)),"")</f>
        <v/>
      </c>
      <c r="E108" s="68" t="str">
        <f>IFERROR(INDEX('01.BK'!E$13:E$362,MATCH('04.HM'!$A108,'01.BK'!$K$13:$K$362,0)),"")</f>
        <v/>
      </c>
      <c r="F108" s="68" t="str">
        <f>IFERROR(INDEX('01.BK'!F$13:F$362,MATCH('04.HM'!$A108,'01.BK'!$K$13:$K$362,0)),"")</f>
        <v/>
      </c>
      <c r="G108" s="68" t="str">
        <f>IFERROR(INDEX('01.BK'!G$13:G$362,MATCH('04.HM'!$A108,'01.BK'!$K$13:$K$362,0)),"")</f>
        <v/>
      </c>
      <c r="H108" s="68" t="str">
        <f>IFERROR(INDEX('01.BK'!H$13:H$362,MATCH('04.HM'!$A108,'01.BK'!$K$13:$K$362,0)),"")</f>
        <v/>
      </c>
      <c r="I108" s="75" t="str">
        <f>IF(AND(A108&lt;='01.BK'!$R$12,A108&gt;0),1,(IF(A108&gt;'01.BK'!$R$12,2,"")))</f>
        <v/>
      </c>
    </row>
    <row r="109" spans="1:9" ht="17.25" thickBot="1" x14ac:dyDescent="0.3">
      <c r="A109" s="68"/>
      <c r="B109" s="68" t="str">
        <f>IFERROR(INDEX('01.BK'!B$13:B$362,MATCH('04.HM'!$A109,'01.BK'!$K$13:$K$362,0)),"")</f>
        <v/>
      </c>
      <c r="C109" s="68" t="str">
        <f>IFERROR(INDEX('01.BK'!C$13:C$362,MATCH('04.HM'!$A109,'01.BK'!$K$13:$K$362,0)),"")</f>
        <v/>
      </c>
      <c r="D109" s="68" t="str">
        <f>IFERROR(INDEX('01.BK'!D$13:D$362,MATCH('04.HM'!$A109,'01.BK'!$K$13:$K$362,0)),"")</f>
        <v/>
      </c>
      <c r="E109" s="68" t="str">
        <f>IFERROR(INDEX('01.BK'!E$13:E$362,MATCH('04.HM'!$A109,'01.BK'!$K$13:$K$362,0)),"")</f>
        <v/>
      </c>
      <c r="F109" s="68" t="str">
        <f>IFERROR(INDEX('01.BK'!F$13:F$362,MATCH('04.HM'!$A109,'01.BK'!$K$13:$K$362,0)),"")</f>
        <v/>
      </c>
      <c r="G109" s="68" t="str">
        <f>IFERROR(INDEX('01.BK'!G$13:G$362,MATCH('04.HM'!$A109,'01.BK'!$K$13:$K$362,0)),"")</f>
        <v/>
      </c>
      <c r="H109" s="68" t="str">
        <f>IFERROR(INDEX('01.BK'!H$13:H$362,MATCH('04.HM'!$A109,'01.BK'!$K$13:$K$362,0)),"")</f>
        <v/>
      </c>
      <c r="I109" s="75" t="str">
        <f>IF(AND(A109&lt;='01.BK'!$R$12,A109&gt;0),1,(IF(A109&gt;'01.BK'!$R$12,2,"")))</f>
        <v/>
      </c>
    </row>
    <row r="110" spans="1:9" ht="17.25" thickBot="1" x14ac:dyDescent="0.3">
      <c r="A110" s="68"/>
      <c r="B110" s="68" t="str">
        <f>IFERROR(INDEX('01.BK'!B$13:B$362,MATCH('04.HM'!$A110,'01.BK'!$K$13:$K$362,0)),"")</f>
        <v/>
      </c>
      <c r="C110" s="68" t="str">
        <f>IFERROR(INDEX('01.BK'!C$13:C$362,MATCH('04.HM'!$A110,'01.BK'!$K$13:$K$362,0)),"")</f>
        <v/>
      </c>
      <c r="D110" s="68" t="str">
        <f>IFERROR(INDEX('01.BK'!D$13:D$362,MATCH('04.HM'!$A110,'01.BK'!$K$13:$K$362,0)),"")</f>
        <v/>
      </c>
      <c r="E110" s="68" t="str">
        <f>IFERROR(INDEX('01.BK'!E$13:E$362,MATCH('04.HM'!$A110,'01.BK'!$K$13:$K$362,0)),"")</f>
        <v/>
      </c>
      <c r="F110" s="68" t="str">
        <f>IFERROR(INDEX('01.BK'!F$13:F$362,MATCH('04.HM'!$A110,'01.BK'!$K$13:$K$362,0)),"")</f>
        <v/>
      </c>
      <c r="G110" s="68" t="str">
        <f>IFERROR(INDEX('01.BK'!G$13:G$362,MATCH('04.HM'!$A110,'01.BK'!$K$13:$K$362,0)),"")</f>
        <v/>
      </c>
      <c r="H110" s="68" t="str">
        <f>IFERROR(INDEX('01.BK'!H$13:H$362,MATCH('04.HM'!$A110,'01.BK'!$K$13:$K$362,0)),"")</f>
        <v/>
      </c>
      <c r="I110" s="75" t="str">
        <f>IF(AND(A110&lt;='01.BK'!$R$12,A110&gt;0),1,(IF(A110&gt;'01.BK'!$R$12,2,"")))</f>
        <v/>
      </c>
    </row>
    <row r="111" spans="1:9" ht="17.25" thickBot="1" x14ac:dyDescent="0.3">
      <c r="A111" s="68"/>
      <c r="B111" s="68" t="str">
        <f>IFERROR(INDEX('01.BK'!B$13:B$362,MATCH('04.HM'!$A111,'01.BK'!$K$13:$K$362,0)),"")</f>
        <v/>
      </c>
      <c r="C111" s="68" t="str">
        <f>IFERROR(INDEX('01.BK'!C$13:C$362,MATCH('04.HM'!$A111,'01.BK'!$K$13:$K$362,0)),"")</f>
        <v/>
      </c>
      <c r="D111" s="68" t="str">
        <f>IFERROR(INDEX('01.BK'!D$13:D$362,MATCH('04.HM'!$A111,'01.BK'!$K$13:$K$362,0)),"")</f>
        <v/>
      </c>
      <c r="E111" s="68" t="str">
        <f>IFERROR(INDEX('01.BK'!E$13:E$362,MATCH('04.HM'!$A111,'01.BK'!$K$13:$K$362,0)),"")</f>
        <v/>
      </c>
      <c r="F111" s="68" t="str">
        <f>IFERROR(INDEX('01.BK'!F$13:F$362,MATCH('04.HM'!$A111,'01.BK'!$K$13:$K$362,0)),"")</f>
        <v/>
      </c>
      <c r="G111" s="68" t="str">
        <f>IFERROR(INDEX('01.BK'!G$13:G$362,MATCH('04.HM'!$A111,'01.BK'!$K$13:$K$362,0)),"")</f>
        <v/>
      </c>
      <c r="H111" s="68" t="str">
        <f>IFERROR(INDEX('01.BK'!H$13:H$362,MATCH('04.HM'!$A111,'01.BK'!$K$13:$K$362,0)),"")</f>
        <v/>
      </c>
      <c r="I111" s="75" t="str">
        <f>IF(AND(A111&lt;='01.BK'!$R$12,A111&gt;0),1,(IF(A111&gt;'01.BK'!$R$12,2,"")))</f>
        <v/>
      </c>
    </row>
    <row r="112" spans="1:9" ht="17.25" thickBot="1" x14ac:dyDescent="0.3">
      <c r="A112" s="68"/>
      <c r="B112" s="68" t="str">
        <f>IFERROR(INDEX('01.BK'!B$13:B$362,MATCH('04.HM'!$A112,'01.BK'!$K$13:$K$362,0)),"")</f>
        <v/>
      </c>
      <c r="C112" s="68" t="str">
        <f>IFERROR(INDEX('01.BK'!C$13:C$362,MATCH('04.HM'!$A112,'01.BK'!$K$13:$K$362,0)),"")</f>
        <v/>
      </c>
      <c r="D112" s="68" t="str">
        <f>IFERROR(INDEX('01.BK'!D$13:D$362,MATCH('04.HM'!$A112,'01.BK'!$K$13:$K$362,0)),"")</f>
        <v/>
      </c>
      <c r="E112" s="68" t="str">
        <f>IFERROR(INDEX('01.BK'!E$13:E$362,MATCH('04.HM'!$A112,'01.BK'!$K$13:$K$362,0)),"")</f>
        <v/>
      </c>
      <c r="F112" s="68" t="str">
        <f>IFERROR(INDEX('01.BK'!F$13:F$362,MATCH('04.HM'!$A112,'01.BK'!$K$13:$K$362,0)),"")</f>
        <v/>
      </c>
      <c r="G112" s="68" t="str">
        <f>IFERROR(INDEX('01.BK'!G$13:G$362,MATCH('04.HM'!$A112,'01.BK'!$K$13:$K$362,0)),"")</f>
        <v/>
      </c>
      <c r="H112" s="68" t="str">
        <f>IFERROR(INDEX('01.BK'!H$13:H$362,MATCH('04.HM'!$A112,'01.BK'!$K$13:$K$362,0)),"")</f>
        <v/>
      </c>
      <c r="I112" s="75" t="str">
        <f>IF(AND(A112&lt;='01.BK'!$R$12,A112&gt;0),1,(IF(A112&gt;'01.BK'!$R$12,2,"")))</f>
        <v/>
      </c>
    </row>
    <row r="113" spans="1:9" ht="17.25" thickBot="1" x14ac:dyDescent="0.3">
      <c r="A113" s="68"/>
      <c r="B113" s="68" t="str">
        <f>IFERROR(INDEX('01.BK'!B$13:B$362,MATCH('04.HM'!$A113,'01.BK'!$K$13:$K$362,0)),"")</f>
        <v/>
      </c>
      <c r="C113" s="68" t="str">
        <f>IFERROR(INDEX('01.BK'!C$13:C$362,MATCH('04.HM'!$A113,'01.BK'!$K$13:$K$362,0)),"")</f>
        <v/>
      </c>
      <c r="D113" s="68" t="str">
        <f>IFERROR(INDEX('01.BK'!D$13:D$362,MATCH('04.HM'!$A113,'01.BK'!$K$13:$K$362,0)),"")</f>
        <v/>
      </c>
      <c r="E113" s="68" t="str">
        <f>IFERROR(INDEX('01.BK'!E$13:E$362,MATCH('04.HM'!$A113,'01.BK'!$K$13:$K$362,0)),"")</f>
        <v/>
      </c>
      <c r="F113" s="68" t="str">
        <f>IFERROR(INDEX('01.BK'!F$13:F$362,MATCH('04.HM'!$A113,'01.BK'!$K$13:$K$362,0)),"")</f>
        <v/>
      </c>
      <c r="G113" s="68" t="str">
        <f>IFERROR(INDEX('01.BK'!G$13:G$362,MATCH('04.HM'!$A113,'01.BK'!$K$13:$K$362,0)),"")</f>
        <v/>
      </c>
      <c r="H113" s="68" t="str">
        <f>IFERROR(INDEX('01.BK'!H$13:H$362,MATCH('04.HM'!$A113,'01.BK'!$K$13:$K$362,0)),"")</f>
        <v/>
      </c>
      <c r="I113" s="75" t="str">
        <f>IF(AND(A113&lt;='01.BK'!$R$12,A113&gt;0),1,(IF(A113&gt;'01.BK'!$R$12,2,"")))</f>
        <v/>
      </c>
    </row>
    <row r="114" spans="1:9" ht="17.25" thickBot="1" x14ac:dyDescent="0.3">
      <c r="A114" s="68"/>
      <c r="B114" s="68" t="str">
        <f>IFERROR(INDEX('01.BK'!B$13:B$362,MATCH('04.HM'!$A114,'01.BK'!$K$13:$K$362,0)),"")</f>
        <v/>
      </c>
      <c r="C114" s="68" t="str">
        <f>IFERROR(INDEX('01.BK'!C$13:C$362,MATCH('04.HM'!$A114,'01.BK'!$K$13:$K$362,0)),"")</f>
        <v/>
      </c>
      <c r="D114" s="68" t="str">
        <f>IFERROR(INDEX('01.BK'!D$13:D$362,MATCH('04.HM'!$A114,'01.BK'!$K$13:$K$362,0)),"")</f>
        <v/>
      </c>
      <c r="E114" s="68" t="str">
        <f>IFERROR(INDEX('01.BK'!E$13:E$362,MATCH('04.HM'!$A114,'01.BK'!$K$13:$K$362,0)),"")</f>
        <v/>
      </c>
      <c r="F114" s="68" t="str">
        <f>IFERROR(INDEX('01.BK'!F$13:F$362,MATCH('04.HM'!$A114,'01.BK'!$K$13:$K$362,0)),"")</f>
        <v/>
      </c>
      <c r="G114" s="68" t="str">
        <f>IFERROR(INDEX('01.BK'!G$13:G$362,MATCH('04.HM'!$A114,'01.BK'!$K$13:$K$362,0)),"")</f>
        <v/>
      </c>
      <c r="H114" s="68" t="str">
        <f>IFERROR(INDEX('01.BK'!H$13:H$362,MATCH('04.HM'!$A114,'01.BK'!$K$13:$K$362,0)),"")</f>
        <v/>
      </c>
      <c r="I114" s="75" t="str">
        <f>IF(AND(A114&lt;='01.BK'!$R$12,A114&gt;0),1,(IF(A114&gt;'01.BK'!$R$12,2,"")))</f>
        <v/>
      </c>
    </row>
    <row r="115" spans="1:9" ht="17.25" thickBot="1" x14ac:dyDescent="0.3">
      <c r="A115" s="68"/>
      <c r="B115" s="68" t="str">
        <f>IFERROR(INDEX('01.BK'!B$13:B$362,MATCH('04.HM'!$A115,'01.BK'!$K$13:$K$362,0)),"")</f>
        <v/>
      </c>
      <c r="C115" s="68" t="str">
        <f>IFERROR(INDEX('01.BK'!C$13:C$362,MATCH('04.HM'!$A115,'01.BK'!$K$13:$K$362,0)),"")</f>
        <v/>
      </c>
      <c r="D115" s="68" t="str">
        <f>IFERROR(INDEX('01.BK'!D$13:D$362,MATCH('04.HM'!$A115,'01.BK'!$K$13:$K$362,0)),"")</f>
        <v/>
      </c>
      <c r="E115" s="68" t="str">
        <f>IFERROR(INDEX('01.BK'!E$13:E$362,MATCH('04.HM'!$A115,'01.BK'!$K$13:$K$362,0)),"")</f>
        <v/>
      </c>
      <c r="F115" s="68" t="str">
        <f>IFERROR(INDEX('01.BK'!F$13:F$362,MATCH('04.HM'!$A115,'01.BK'!$K$13:$K$362,0)),"")</f>
        <v/>
      </c>
      <c r="G115" s="68" t="str">
        <f>IFERROR(INDEX('01.BK'!G$13:G$362,MATCH('04.HM'!$A115,'01.BK'!$K$13:$K$362,0)),"")</f>
        <v/>
      </c>
      <c r="H115" s="68" t="str">
        <f>IFERROR(INDEX('01.BK'!H$13:H$362,MATCH('04.HM'!$A115,'01.BK'!$K$13:$K$362,0)),"")</f>
        <v/>
      </c>
      <c r="I115" s="75" t="str">
        <f>IF(AND(A115&lt;='01.BK'!$R$12,A115&gt;0),1,(IF(A115&gt;'01.BK'!$R$12,2,"")))</f>
        <v/>
      </c>
    </row>
    <row r="116" spans="1:9" ht="17.25" thickBot="1" x14ac:dyDescent="0.3">
      <c r="A116" s="68"/>
      <c r="B116" s="68" t="str">
        <f>IFERROR(INDEX('01.BK'!B$13:B$362,MATCH('04.HM'!$A116,'01.BK'!$K$13:$K$362,0)),"")</f>
        <v/>
      </c>
      <c r="C116" s="68" t="str">
        <f>IFERROR(INDEX('01.BK'!C$13:C$362,MATCH('04.HM'!$A116,'01.BK'!$K$13:$K$362,0)),"")</f>
        <v/>
      </c>
      <c r="D116" s="68" t="str">
        <f>IFERROR(INDEX('01.BK'!D$13:D$362,MATCH('04.HM'!$A116,'01.BK'!$K$13:$K$362,0)),"")</f>
        <v/>
      </c>
      <c r="E116" s="68" t="str">
        <f>IFERROR(INDEX('01.BK'!E$13:E$362,MATCH('04.HM'!$A116,'01.BK'!$K$13:$K$362,0)),"")</f>
        <v/>
      </c>
      <c r="F116" s="68" t="str">
        <f>IFERROR(INDEX('01.BK'!F$13:F$362,MATCH('04.HM'!$A116,'01.BK'!$K$13:$K$362,0)),"")</f>
        <v/>
      </c>
      <c r="G116" s="68" t="str">
        <f>IFERROR(INDEX('01.BK'!G$13:G$362,MATCH('04.HM'!$A116,'01.BK'!$K$13:$K$362,0)),"")</f>
        <v/>
      </c>
      <c r="H116" s="68" t="str">
        <f>IFERROR(INDEX('01.BK'!H$13:H$362,MATCH('04.HM'!$A116,'01.BK'!$K$13:$K$362,0)),"")</f>
        <v/>
      </c>
      <c r="I116" s="75" t="str">
        <f>IF(AND(A116&lt;='01.BK'!$R$12,A116&gt;0),1,(IF(A116&gt;'01.BK'!$R$12,2,"")))</f>
        <v/>
      </c>
    </row>
    <row r="117" spans="1:9" ht="17.25" thickBot="1" x14ac:dyDescent="0.3">
      <c r="A117" s="68"/>
      <c r="B117" s="68" t="str">
        <f>IFERROR(INDEX('01.BK'!B$13:B$362,MATCH('04.HM'!$A117,'01.BK'!$K$13:$K$362,0)),"")</f>
        <v/>
      </c>
      <c r="C117" s="68" t="str">
        <f>IFERROR(INDEX('01.BK'!C$13:C$362,MATCH('04.HM'!$A117,'01.BK'!$K$13:$K$362,0)),"")</f>
        <v/>
      </c>
      <c r="D117" s="68" t="str">
        <f>IFERROR(INDEX('01.BK'!D$13:D$362,MATCH('04.HM'!$A117,'01.BK'!$K$13:$K$362,0)),"")</f>
        <v/>
      </c>
      <c r="E117" s="68" t="str">
        <f>IFERROR(INDEX('01.BK'!E$13:E$362,MATCH('04.HM'!$A117,'01.BK'!$K$13:$K$362,0)),"")</f>
        <v/>
      </c>
      <c r="F117" s="68" t="str">
        <f>IFERROR(INDEX('01.BK'!F$13:F$362,MATCH('04.HM'!$A117,'01.BK'!$K$13:$K$362,0)),"")</f>
        <v/>
      </c>
      <c r="G117" s="68" t="str">
        <f>IFERROR(INDEX('01.BK'!G$13:G$362,MATCH('04.HM'!$A117,'01.BK'!$K$13:$K$362,0)),"")</f>
        <v/>
      </c>
      <c r="H117" s="68" t="str">
        <f>IFERROR(INDEX('01.BK'!H$13:H$362,MATCH('04.HM'!$A117,'01.BK'!$K$13:$K$362,0)),"")</f>
        <v/>
      </c>
      <c r="I117" s="75" t="str">
        <f>IF(AND(A117&lt;='01.BK'!$R$12,A117&gt;0),1,(IF(A117&gt;'01.BK'!$R$12,2,"")))</f>
        <v/>
      </c>
    </row>
    <row r="118" spans="1:9" ht="17.25" thickBot="1" x14ac:dyDescent="0.3">
      <c r="A118" s="68"/>
      <c r="B118" s="68" t="str">
        <f>IFERROR(INDEX('01.BK'!B$13:B$362,MATCH('04.HM'!$A118,'01.BK'!$K$13:$K$362,0)),"")</f>
        <v/>
      </c>
      <c r="C118" s="68" t="str">
        <f>IFERROR(INDEX('01.BK'!C$13:C$362,MATCH('04.HM'!$A118,'01.BK'!$K$13:$K$362,0)),"")</f>
        <v/>
      </c>
      <c r="D118" s="68" t="str">
        <f>IFERROR(INDEX('01.BK'!D$13:D$362,MATCH('04.HM'!$A118,'01.BK'!$K$13:$K$362,0)),"")</f>
        <v/>
      </c>
      <c r="E118" s="68" t="str">
        <f>IFERROR(INDEX('01.BK'!E$13:E$362,MATCH('04.HM'!$A118,'01.BK'!$K$13:$K$362,0)),"")</f>
        <v/>
      </c>
      <c r="F118" s="68" t="str">
        <f>IFERROR(INDEX('01.BK'!F$13:F$362,MATCH('04.HM'!$A118,'01.BK'!$K$13:$K$362,0)),"")</f>
        <v/>
      </c>
      <c r="G118" s="68" t="str">
        <f>IFERROR(INDEX('01.BK'!G$13:G$362,MATCH('04.HM'!$A118,'01.BK'!$K$13:$K$362,0)),"")</f>
        <v/>
      </c>
      <c r="H118" s="68" t="str">
        <f>IFERROR(INDEX('01.BK'!H$13:H$362,MATCH('04.HM'!$A118,'01.BK'!$K$13:$K$362,0)),"")</f>
        <v/>
      </c>
      <c r="I118" s="75" t="str">
        <f>IF(AND(A118&lt;='01.BK'!$R$12,A118&gt;0),1,(IF(A118&gt;'01.BK'!$R$12,2,"")))</f>
        <v/>
      </c>
    </row>
    <row r="119" spans="1:9" ht="17.25" thickBot="1" x14ac:dyDescent="0.3">
      <c r="A119" s="68"/>
      <c r="B119" s="68" t="str">
        <f>IFERROR(INDEX('01.BK'!B$13:B$362,MATCH('04.HM'!$A119,'01.BK'!$K$13:$K$362,0)),"")</f>
        <v/>
      </c>
      <c r="C119" s="68" t="str">
        <f>IFERROR(INDEX('01.BK'!C$13:C$362,MATCH('04.HM'!$A119,'01.BK'!$K$13:$K$362,0)),"")</f>
        <v/>
      </c>
      <c r="D119" s="68" t="str">
        <f>IFERROR(INDEX('01.BK'!D$13:D$362,MATCH('04.HM'!$A119,'01.BK'!$K$13:$K$362,0)),"")</f>
        <v/>
      </c>
      <c r="E119" s="68" t="str">
        <f>IFERROR(INDEX('01.BK'!E$13:E$362,MATCH('04.HM'!$A119,'01.BK'!$K$13:$K$362,0)),"")</f>
        <v/>
      </c>
      <c r="F119" s="68" t="str">
        <f>IFERROR(INDEX('01.BK'!F$13:F$362,MATCH('04.HM'!$A119,'01.BK'!$K$13:$K$362,0)),"")</f>
        <v/>
      </c>
      <c r="G119" s="68" t="str">
        <f>IFERROR(INDEX('01.BK'!G$13:G$362,MATCH('04.HM'!$A119,'01.BK'!$K$13:$K$362,0)),"")</f>
        <v/>
      </c>
      <c r="H119" s="68" t="str">
        <f>IFERROR(INDEX('01.BK'!H$13:H$362,MATCH('04.HM'!$A119,'01.BK'!$K$13:$K$362,0)),"")</f>
        <v/>
      </c>
      <c r="I119" s="75" t="str">
        <f>IF(AND(A119&lt;='01.BK'!$R$12,A119&gt;0),1,(IF(A119&gt;'01.BK'!$R$12,2,"")))</f>
        <v/>
      </c>
    </row>
    <row r="120" spans="1:9" ht="17.25" thickBot="1" x14ac:dyDescent="0.3">
      <c r="A120" s="68"/>
      <c r="B120" s="68" t="str">
        <f>IFERROR(INDEX('01.BK'!B$13:B$362,MATCH('04.HM'!$A120,'01.BK'!$K$13:$K$362,0)),"")</f>
        <v/>
      </c>
      <c r="C120" s="68" t="str">
        <f>IFERROR(INDEX('01.BK'!C$13:C$362,MATCH('04.HM'!$A120,'01.BK'!$K$13:$K$362,0)),"")</f>
        <v/>
      </c>
      <c r="D120" s="68" t="str">
        <f>IFERROR(INDEX('01.BK'!D$13:D$362,MATCH('04.HM'!$A120,'01.BK'!$K$13:$K$362,0)),"")</f>
        <v/>
      </c>
      <c r="E120" s="68" t="str">
        <f>IFERROR(INDEX('01.BK'!E$13:E$362,MATCH('04.HM'!$A120,'01.BK'!$K$13:$K$362,0)),"")</f>
        <v/>
      </c>
      <c r="F120" s="68" t="str">
        <f>IFERROR(INDEX('01.BK'!F$13:F$362,MATCH('04.HM'!$A120,'01.BK'!$K$13:$K$362,0)),"")</f>
        <v/>
      </c>
      <c r="G120" s="68" t="str">
        <f>IFERROR(INDEX('01.BK'!G$13:G$362,MATCH('04.HM'!$A120,'01.BK'!$K$13:$K$362,0)),"")</f>
        <v/>
      </c>
      <c r="H120" s="68" t="str">
        <f>IFERROR(INDEX('01.BK'!H$13:H$362,MATCH('04.HM'!$A120,'01.BK'!$K$13:$K$362,0)),"")</f>
        <v/>
      </c>
      <c r="I120" s="75" t="str">
        <f>IF(AND(A120&lt;='01.BK'!$R$12,A120&gt;0),1,(IF(A120&gt;'01.BK'!$R$12,2,"")))</f>
        <v/>
      </c>
    </row>
    <row r="121" spans="1:9" ht="17.25" thickBot="1" x14ac:dyDescent="0.3">
      <c r="A121" s="68"/>
      <c r="B121" s="68" t="str">
        <f>IFERROR(INDEX('01.BK'!B$13:B$362,MATCH('04.HM'!$A121,'01.BK'!$K$13:$K$362,0)),"")</f>
        <v/>
      </c>
      <c r="C121" s="68" t="str">
        <f>IFERROR(INDEX('01.BK'!C$13:C$362,MATCH('04.HM'!$A121,'01.BK'!$K$13:$K$362,0)),"")</f>
        <v/>
      </c>
      <c r="D121" s="68" t="str">
        <f>IFERROR(INDEX('01.BK'!D$13:D$362,MATCH('04.HM'!$A121,'01.BK'!$K$13:$K$362,0)),"")</f>
        <v/>
      </c>
      <c r="E121" s="68" t="str">
        <f>IFERROR(INDEX('01.BK'!E$13:E$362,MATCH('04.HM'!$A121,'01.BK'!$K$13:$K$362,0)),"")</f>
        <v/>
      </c>
      <c r="F121" s="68" t="str">
        <f>IFERROR(INDEX('01.BK'!F$13:F$362,MATCH('04.HM'!$A121,'01.BK'!$K$13:$K$362,0)),"")</f>
        <v/>
      </c>
      <c r="G121" s="68" t="str">
        <f>IFERROR(INDEX('01.BK'!G$13:G$362,MATCH('04.HM'!$A121,'01.BK'!$K$13:$K$362,0)),"")</f>
        <v/>
      </c>
      <c r="H121" s="68" t="str">
        <f>IFERROR(INDEX('01.BK'!H$13:H$362,MATCH('04.HM'!$A121,'01.BK'!$K$13:$K$362,0)),"")</f>
        <v/>
      </c>
      <c r="I121" s="75" t="str">
        <f>IF(AND(A121&lt;='01.BK'!$R$12,A121&gt;0),1,(IF(A121&gt;'01.BK'!$R$12,2,"")))</f>
        <v/>
      </c>
    </row>
    <row r="122" spans="1:9" ht="17.25" thickBot="1" x14ac:dyDescent="0.3">
      <c r="A122" s="68"/>
      <c r="B122" s="68" t="str">
        <f>IFERROR(INDEX('01.BK'!B$13:B$362,MATCH('04.HM'!$A122,'01.BK'!$K$13:$K$362,0)),"")</f>
        <v/>
      </c>
      <c r="C122" s="68" t="str">
        <f>IFERROR(INDEX('01.BK'!C$13:C$362,MATCH('04.HM'!$A122,'01.BK'!$K$13:$K$362,0)),"")</f>
        <v/>
      </c>
      <c r="D122" s="68" t="str">
        <f>IFERROR(INDEX('01.BK'!D$13:D$362,MATCH('04.HM'!$A122,'01.BK'!$K$13:$K$362,0)),"")</f>
        <v/>
      </c>
      <c r="E122" s="68" t="str">
        <f>IFERROR(INDEX('01.BK'!E$13:E$362,MATCH('04.HM'!$A122,'01.BK'!$K$13:$K$362,0)),"")</f>
        <v/>
      </c>
      <c r="F122" s="68" t="str">
        <f>IFERROR(INDEX('01.BK'!F$13:F$362,MATCH('04.HM'!$A122,'01.BK'!$K$13:$K$362,0)),"")</f>
        <v/>
      </c>
      <c r="G122" s="68" t="str">
        <f>IFERROR(INDEX('01.BK'!G$13:G$362,MATCH('04.HM'!$A122,'01.BK'!$K$13:$K$362,0)),"")</f>
        <v/>
      </c>
      <c r="H122" s="68" t="str">
        <f>IFERROR(INDEX('01.BK'!H$13:H$362,MATCH('04.HM'!$A122,'01.BK'!$K$13:$K$362,0)),"")</f>
        <v/>
      </c>
      <c r="I122" s="75" t="str">
        <f>IF(AND(A122&lt;='01.BK'!$R$12,A122&gt;0),1,(IF(A122&gt;'01.BK'!$R$12,2,"")))</f>
        <v/>
      </c>
    </row>
    <row r="123" spans="1:9" ht="17.25" thickBot="1" x14ac:dyDescent="0.3">
      <c r="A123" s="68"/>
      <c r="B123" s="68" t="str">
        <f>IFERROR(INDEX('01.BK'!B$13:B$362,MATCH('04.HM'!$A123,'01.BK'!$K$13:$K$362,0)),"")</f>
        <v/>
      </c>
      <c r="C123" s="68" t="str">
        <f>IFERROR(INDEX('01.BK'!C$13:C$362,MATCH('04.HM'!$A123,'01.BK'!$K$13:$K$362,0)),"")</f>
        <v/>
      </c>
      <c r="D123" s="68" t="str">
        <f>IFERROR(INDEX('01.BK'!D$13:D$362,MATCH('04.HM'!$A123,'01.BK'!$K$13:$K$362,0)),"")</f>
        <v/>
      </c>
      <c r="E123" s="68" t="str">
        <f>IFERROR(INDEX('01.BK'!E$13:E$362,MATCH('04.HM'!$A123,'01.BK'!$K$13:$K$362,0)),"")</f>
        <v/>
      </c>
      <c r="F123" s="68" t="str">
        <f>IFERROR(INDEX('01.BK'!F$13:F$362,MATCH('04.HM'!$A123,'01.BK'!$K$13:$K$362,0)),"")</f>
        <v/>
      </c>
      <c r="G123" s="68" t="str">
        <f>IFERROR(INDEX('01.BK'!G$13:G$362,MATCH('04.HM'!$A123,'01.BK'!$K$13:$K$362,0)),"")</f>
        <v/>
      </c>
      <c r="H123" s="68" t="str">
        <f>IFERROR(INDEX('01.BK'!H$13:H$362,MATCH('04.HM'!$A123,'01.BK'!$K$13:$K$362,0)),"")</f>
        <v/>
      </c>
      <c r="I123" s="75" t="str">
        <f>IF(AND(A123&lt;='01.BK'!$R$12,A123&gt;0),1,(IF(A123&gt;'01.BK'!$R$12,2,"")))</f>
        <v/>
      </c>
    </row>
    <row r="124" spans="1:9" ht="17.25" thickBot="1" x14ac:dyDescent="0.3">
      <c r="A124" s="68"/>
      <c r="B124" s="68" t="str">
        <f>IFERROR(INDEX('01.BK'!B$13:B$362,MATCH('04.HM'!$A124,'01.BK'!$K$13:$K$362,0)),"")</f>
        <v/>
      </c>
      <c r="C124" s="68" t="str">
        <f>IFERROR(INDEX('01.BK'!C$13:C$362,MATCH('04.HM'!$A124,'01.BK'!$K$13:$K$362,0)),"")</f>
        <v/>
      </c>
      <c r="D124" s="68" t="str">
        <f>IFERROR(INDEX('01.BK'!D$13:D$362,MATCH('04.HM'!$A124,'01.BK'!$K$13:$K$362,0)),"")</f>
        <v/>
      </c>
      <c r="E124" s="68" t="str">
        <f>IFERROR(INDEX('01.BK'!E$13:E$362,MATCH('04.HM'!$A124,'01.BK'!$K$13:$K$362,0)),"")</f>
        <v/>
      </c>
      <c r="F124" s="68" t="str">
        <f>IFERROR(INDEX('01.BK'!F$13:F$362,MATCH('04.HM'!$A124,'01.BK'!$K$13:$K$362,0)),"")</f>
        <v/>
      </c>
      <c r="G124" s="68" t="str">
        <f>IFERROR(INDEX('01.BK'!G$13:G$362,MATCH('04.HM'!$A124,'01.BK'!$K$13:$K$362,0)),"")</f>
        <v/>
      </c>
      <c r="H124" s="68" t="str">
        <f>IFERROR(INDEX('01.BK'!H$13:H$362,MATCH('04.HM'!$A124,'01.BK'!$K$13:$K$362,0)),"")</f>
        <v/>
      </c>
      <c r="I124" s="75" t="str">
        <f>IF(AND(A124&lt;='01.BK'!$R$12,A124&gt;0),1,(IF(A124&gt;'01.BK'!$R$12,2,"")))</f>
        <v/>
      </c>
    </row>
    <row r="125" spans="1:9" ht="17.25" thickBot="1" x14ac:dyDescent="0.3">
      <c r="A125" s="68"/>
      <c r="B125" s="68" t="str">
        <f>IFERROR(INDEX('01.BK'!B$13:B$362,MATCH('04.HM'!$A125,'01.BK'!$K$13:$K$362,0)),"")</f>
        <v/>
      </c>
      <c r="C125" s="68" t="str">
        <f>IFERROR(INDEX('01.BK'!C$13:C$362,MATCH('04.HM'!$A125,'01.BK'!$K$13:$K$362,0)),"")</f>
        <v/>
      </c>
      <c r="D125" s="68" t="str">
        <f>IFERROR(INDEX('01.BK'!D$13:D$362,MATCH('04.HM'!$A125,'01.BK'!$K$13:$K$362,0)),"")</f>
        <v/>
      </c>
      <c r="E125" s="68" t="str">
        <f>IFERROR(INDEX('01.BK'!E$13:E$362,MATCH('04.HM'!$A125,'01.BK'!$K$13:$K$362,0)),"")</f>
        <v/>
      </c>
      <c r="F125" s="68" t="str">
        <f>IFERROR(INDEX('01.BK'!F$13:F$362,MATCH('04.HM'!$A125,'01.BK'!$K$13:$K$362,0)),"")</f>
        <v/>
      </c>
      <c r="G125" s="68" t="str">
        <f>IFERROR(INDEX('01.BK'!G$13:G$362,MATCH('04.HM'!$A125,'01.BK'!$K$13:$K$362,0)),"")</f>
        <v/>
      </c>
      <c r="H125" s="68" t="str">
        <f>IFERROR(INDEX('01.BK'!H$13:H$362,MATCH('04.HM'!$A125,'01.BK'!$K$13:$K$362,0)),"")</f>
        <v/>
      </c>
      <c r="I125" s="75" t="str">
        <f>IF(AND(A125&lt;='01.BK'!$R$12,A125&gt;0),1,(IF(A125&gt;'01.BK'!$R$12,2,"")))</f>
        <v/>
      </c>
    </row>
    <row r="126" spans="1:9" ht="17.25" thickBot="1" x14ac:dyDescent="0.3">
      <c r="A126" s="68"/>
      <c r="B126" s="68" t="str">
        <f>IFERROR(INDEX('01.BK'!B$13:B$362,MATCH('04.HM'!$A126,'01.BK'!$K$13:$K$362,0)),"")</f>
        <v/>
      </c>
      <c r="C126" s="68" t="str">
        <f>IFERROR(INDEX('01.BK'!C$13:C$362,MATCH('04.HM'!$A126,'01.BK'!$K$13:$K$362,0)),"")</f>
        <v/>
      </c>
      <c r="D126" s="68" t="str">
        <f>IFERROR(INDEX('01.BK'!D$13:D$362,MATCH('04.HM'!$A126,'01.BK'!$K$13:$K$362,0)),"")</f>
        <v/>
      </c>
      <c r="E126" s="68" t="str">
        <f>IFERROR(INDEX('01.BK'!E$13:E$362,MATCH('04.HM'!$A126,'01.BK'!$K$13:$K$362,0)),"")</f>
        <v/>
      </c>
      <c r="F126" s="68" t="str">
        <f>IFERROR(INDEX('01.BK'!F$13:F$362,MATCH('04.HM'!$A126,'01.BK'!$K$13:$K$362,0)),"")</f>
        <v/>
      </c>
      <c r="G126" s="68" t="str">
        <f>IFERROR(INDEX('01.BK'!G$13:G$362,MATCH('04.HM'!$A126,'01.BK'!$K$13:$K$362,0)),"")</f>
        <v/>
      </c>
      <c r="H126" s="68" t="str">
        <f>IFERROR(INDEX('01.BK'!H$13:H$362,MATCH('04.HM'!$A126,'01.BK'!$K$13:$K$362,0)),"")</f>
        <v/>
      </c>
      <c r="I126" s="75" t="str">
        <f>IF(AND(A126&lt;='01.BK'!$R$12,A126&gt;0),1,(IF(A126&gt;'01.BK'!$R$12,2,"")))</f>
        <v/>
      </c>
    </row>
    <row r="127" spans="1:9" ht="17.25" thickBot="1" x14ac:dyDescent="0.3">
      <c r="A127" s="68"/>
      <c r="B127" s="68" t="str">
        <f>IFERROR(INDEX('01.BK'!B$13:B$362,MATCH('04.HM'!$A127,'01.BK'!$K$13:$K$362,0)),"")</f>
        <v/>
      </c>
      <c r="C127" s="68" t="str">
        <f>IFERROR(INDEX('01.BK'!C$13:C$362,MATCH('04.HM'!$A127,'01.BK'!$K$13:$K$362,0)),"")</f>
        <v/>
      </c>
      <c r="D127" s="68" t="str">
        <f>IFERROR(INDEX('01.BK'!D$13:D$362,MATCH('04.HM'!$A127,'01.BK'!$K$13:$K$362,0)),"")</f>
        <v/>
      </c>
      <c r="E127" s="68" t="str">
        <f>IFERROR(INDEX('01.BK'!E$13:E$362,MATCH('04.HM'!$A127,'01.BK'!$K$13:$K$362,0)),"")</f>
        <v/>
      </c>
      <c r="F127" s="68" t="str">
        <f>IFERROR(INDEX('01.BK'!F$13:F$362,MATCH('04.HM'!$A127,'01.BK'!$K$13:$K$362,0)),"")</f>
        <v/>
      </c>
      <c r="G127" s="68" t="str">
        <f>IFERROR(INDEX('01.BK'!G$13:G$362,MATCH('04.HM'!$A127,'01.BK'!$K$13:$K$362,0)),"")</f>
        <v/>
      </c>
      <c r="H127" s="68" t="str">
        <f>IFERROR(INDEX('01.BK'!H$13:H$362,MATCH('04.HM'!$A127,'01.BK'!$K$13:$K$362,0)),"")</f>
        <v/>
      </c>
      <c r="I127" s="75" t="str">
        <f>IF(AND(A127&lt;='01.BK'!$R$12,A127&gt;0),1,(IF(A127&gt;'01.BK'!$R$12,2,"")))</f>
        <v/>
      </c>
    </row>
    <row r="128" spans="1:9" ht="17.25" thickBot="1" x14ac:dyDescent="0.3">
      <c r="A128" s="68"/>
      <c r="B128" s="68" t="str">
        <f>IFERROR(INDEX('01.BK'!B$13:B$362,MATCH('04.HM'!$A128,'01.BK'!$K$13:$K$362,0)),"")</f>
        <v/>
      </c>
      <c r="C128" s="68" t="str">
        <f>IFERROR(INDEX('01.BK'!C$13:C$362,MATCH('04.HM'!$A128,'01.BK'!$K$13:$K$362,0)),"")</f>
        <v/>
      </c>
      <c r="D128" s="68" t="str">
        <f>IFERROR(INDEX('01.BK'!D$13:D$362,MATCH('04.HM'!$A128,'01.BK'!$K$13:$K$362,0)),"")</f>
        <v/>
      </c>
      <c r="E128" s="68" t="str">
        <f>IFERROR(INDEX('01.BK'!E$13:E$362,MATCH('04.HM'!$A128,'01.BK'!$K$13:$K$362,0)),"")</f>
        <v/>
      </c>
      <c r="F128" s="68" t="str">
        <f>IFERROR(INDEX('01.BK'!F$13:F$362,MATCH('04.HM'!$A128,'01.BK'!$K$13:$K$362,0)),"")</f>
        <v/>
      </c>
      <c r="G128" s="68" t="str">
        <f>IFERROR(INDEX('01.BK'!G$13:G$362,MATCH('04.HM'!$A128,'01.BK'!$K$13:$K$362,0)),"")</f>
        <v/>
      </c>
      <c r="H128" s="68" t="str">
        <f>IFERROR(INDEX('01.BK'!H$13:H$362,MATCH('04.HM'!$A128,'01.BK'!$K$13:$K$362,0)),"")</f>
        <v/>
      </c>
      <c r="I128" s="75" t="str">
        <f>IF(AND(A128&lt;='01.BK'!$R$12,A128&gt;0),1,(IF(A128&gt;'01.BK'!$R$12,2,"")))</f>
        <v/>
      </c>
    </row>
    <row r="129" spans="1:9" ht="17.25" thickBot="1" x14ac:dyDescent="0.3">
      <c r="A129" s="68"/>
      <c r="B129" s="68" t="str">
        <f>IFERROR(INDEX('01.BK'!B$13:B$362,MATCH('04.HM'!$A129,'01.BK'!$K$13:$K$362,0)),"")</f>
        <v/>
      </c>
      <c r="C129" s="68" t="str">
        <f>IFERROR(INDEX('01.BK'!C$13:C$362,MATCH('04.HM'!$A129,'01.BK'!$K$13:$K$362,0)),"")</f>
        <v/>
      </c>
      <c r="D129" s="68" t="str">
        <f>IFERROR(INDEX('01.BK'!D$13:D$362,MATCH('04.HM'!$A129,'01.BK'!$K$13:$K$362,0)),"")</f>
        <v/>
      </c>
      <c r="E129" s="68" t="str">
        <f>IFERROR(INDEX('01.BK'!E$13:E$362,MATCH('04.HM'!$A129,'01.BK'!$K$13:$K$362,0)),"")</f>
        <v/>
      </c>
      <c r="F129" s="68" t="str">
        <f>IFERROR(INDEX('01.BK'!F$13:F$362,MATCH('04.HM'!$A129,'01.BK'!$K$13:$K$362,0)),"")</f>
        <v/>
      </c>
      <c r="G129" s="68" t="str">
        <f>IFERROR(INDEX('01.BK'!G$13:G$362,MATCH('04.HM'!$A129,'01.BK'!$K$13:$K$362,0)),"")</f>
        <v/>
      </c>
      <c r="H129" s="68" t="str">
        <f>IFERROR(INDEX('01.BK'!H$13:H$362,MATCH('04.HM'!$A129,'01.BK'!$K$13:$K$362,0)),"")</f>
        <v/>
      </c>
      <c r="I129" s="75" t="str">
        <f>IF(AND(A129&lt;='01.BK'!$R$12,A129&gt;0),1,(IF(A129&gt;'01.BK'!$R$12,2,"")))</f>
        <v/>
      </c>
    </row>
    <row r="130" spans="1:9" ht="17.25" thickBot="1" x14ac:dyDescent="0.3">
      <c r="A130" s="68"/>
      <c r="B130" s="68" t="str">
        <f>IFERROR(INDEX('01.BK'!B$13:B$362,MATCH('04.HM'!$A130,'01.BK'!$K$13:$K$362,0)),"")</f>
        <v/>
      </c>
      <c r="C130" s="68" t="str">
        <f>IFERROR(INDEX('01.BK'!C$13:C$362,MATCH('04.HM'!$A130,'01.BK'!$K$13:$K$362,0)),"")</f>
        <v/>
      </c>
      <c r="D130" s="68" t="str">
        <f>IFERROR(INDEX('01.BK'!D$13:D$362,MATCH('04.HM'!$A130,'01.BK'!$K$13:$K$362,0)),"")</f>
        <v/>
      </c>
      <c r="E130" s="68" t="str">
        <f>IFERROR(INDEX('01.BK'!E$13:E$362,MATCH('04.HM'!$A130,'01.BK'!$K$13:$K$362,0)),"")</f>
        <v/>
      </c>
      <c r="F130" s="68" t="str">
        <f>IFERROR(INDEX('01.BK'!F$13:F$362,MATCH('04.HM'!$A130,'01.BK'!$K$13:$K$362,0)),"")</f>
        <v/>
      </c>
      <c r="G130" s="68" t="str">
        <f>IFERROR(INDEX('01.BK'!G$13:G$362,MATCH('04.HM'!$A130,'01.BK'!$K$13:$K$362,0)),"")</f>
        <v/>
      </c>
      <c r="H130" s="68" t="str">
        <f>IFERROR(INDEX('01.BK'!H$13:H$362,MATCH('04.HM'!$A130,'01.BK'!$K$13:$K$362,0)),"")</f>
        <v/>
      </c>
      <c r="I130" s="75" t="str">
        <f>IF(AND(A130&lt;='01.BK'!$R$12,A130&gt;0),1,(IF(A130&gt;'01.BK'!$R$12,2,"")))</f>
        <v/>
      </c>
    </row>
    <row r="131" spans="1:9" ht="17.25" thickBot="1" x14ac:dyDescent="0.3">
      <c r="A131" s="68"/>
      <c r="B131" s="68" t="str">
        <f>IFERROR(INDEX('01.BK'!B$13:B$362,MATCH('04.HM'!$A131,'01.BK'!$K$13:$K$362,0)),"")</f>
        <v/>
      </c>
      <c r="C131" s="68" t="str">
        <f>IFERROR(INDEX('01.BK'!C$13:C$362,MATCH('04.HM'!$A131,'01.BK'!$K$13:$K$362,0)),"")</f>
        <v/>
      </c>
      <c r="D131" s="68" t="str">
        <f>IFERROR(INDEX('01.BK'!D$13:D$362,MATCH('04.HM'!$A131,'01.BK'!$K$13:$K$362,0)),"")</f>
        <v/>
      </c>
      <c r="E131" s="68" t="str">
        <f>IFERROR(INDEX('01.BK'!E$13:E$362,MATCH('04.HM'!$A131,'01.BK'!$K$13:$K$362,0)),"")</f>
        <v/>
      </c>
      <c r="F131" s="68" t="str">
        <f>IFERROR(INDEX('01.BK'!F$13:F$362,MATCH('04.HM'!$A131,'01.BK'!$K$13:$K$362,0)),"")</f>
        <v/>
      </c>
      <c r="G131" s="68" t="str">
        <f>IFERROR(INDEX('01.BK'!G$13:G$362,MATCH('04.HM'!$A131,'01.BK'!$K$13:$K$362,0)),"")</f>
        <v/>
      </c>
      <c r="H131" s="68" t="str">
        <f>IFERROR(INDEX('01.BK'!H$13:H$362,MATCH('04.HM'!$A131,'01.BK'!$K$13:$K$362,0)),"")</f>
        <v/>
      </c>
      <c r="I131" s="75" t="str">
        <f>IF(AND(A131&lt;='01.BK'!$R$12,A131&gt;0),1,(IF(A131&gt;'01.BK'!$R$12,2,"")))</f>
        <v/>
      </c>
    </row>
    <row r="132" spans="1:9" ht="17.25" thickBot="1" x14ac:dyDescent="0.3">
      <c r="A132" s="68"/>
      <c r="B132" s="68" t="str">
        <f>IFERROR(INDEX('01.BK'!B$13:B$362,MATCH('04.HM'!$A132,'01.BK'!$K$13:$K$362,0)),"")</f>
        <v/>
      </c>
      <c r="C132" s="68" t="str">
        <f>IFERROR(INDEX('01.BK'!C$13:C$362,MATCH('04.HM'!$A132,'01.BK'!$K$13:$K$362,0)),"")</f>
        <v/>
      </c>
      <c r="D132" s="68" t="str">
        <f>IFERROR(INDEX('01.BK'!D$13:D$362,MATCH('04.HM'!$A132,'01.BK'!$K$13:$K$362,0)),"")</f>
        <v/>
      </c>
      <c r="E132" s="68" t="str">
        <f>IFERROR(INDEX('01.BK'!E$13:E$362,MATCH('04.HM'!$A132,'01.BK'!$K$13:$K$362,0)),"")</f>
        <v/>
      </c>
      <c r="F132" s="68" t="str">
        <f>IFERROR(INDEX('01.BK'!F$13:F$362,MATCH('04.HM'!$A132,'01.BK'!$K$13:$K$362,0)),"")</f>
        <v/>
      </c>
      <c r="G132" s="68" t="str">
        <f>IFERROR(INDEX('01.BK'!G$13:G$362,MATCH('04.HM'!$A132,'01.BK'!$K$13:$K$362,0)),"")</f>
        <v/>
      </c>
      <c r="H132" s="68" t="str">
        <f>IFERROR(INDEX('01.BK'!H$13:H$362,MATCH('04.HM'!$A132,'01.BK'!$K$13:$K$362,0)),"")</f>
        <v/>
      </c>
      <c r="I132" s="75" t="str">
        <f>IF(AND(A132&lt;='01.BK'!$R$12,A132&gt;0),1,(IF(A132&gt;'01.BK'!$R$12,2,"")))</f>
        <v/>
      </c>
    </row>
    <row r="133" spans="1:9" ht="17.25" thickBot="1" x14ac:dyDescent="0.3">
      <c r="A133" s="68"/>
      <c r="B133" s="68" t="str">
        <f>IFERROR(INDEX('01.BK'!B$13:B$362,MATCH('04.HM'!$A133,'01.BK'!$K$13:$K$362,0)),"")</f>
        <v/>
      </c>
      <c r="C133" s="68" t="str">
        <f>IFERROR(INDEX('01.BK'!C$13:C$362,MATCH('04.HM'!$A133,'01.BK'!$K$13:$K$362,0)),"")</f>
        <v/>
      </c>
      <c r="D133" s="68" t="str">
        <f>IFERROR(INDEX('01.BK'!D$13:D$362,MATCH('04.HM'!$A133,'01.BK'!$K$13:$K$362,0)),"")</f>
        <v/>
      </c>
      <c r="E133" s="68" t="str">
        <f>IFERROR(INDEX('01.BK'!E$13:E$362,MATCH('04.HM'!$A133,'01.BK'!$K$13:$K$362,0)),"")</f>
        <v/>
      </c>
      <c r="F133" s="68" t="str">
        <f>IFERROR(INDEX('01.BK'!F$13:F$362,MATCH('04.HM'!$A133,'01.BK'!$K$13:$K$362,0)),"")</f>
        <v/>
      </c>
      <c r="G133" s="68" t="str">
        <f>IFERROR(INDEX('01.BK'!G$13:G$362,MATCH('04.HM'!$A133,'01.BK'!$K$13:$K$362,0)),"")</f>
        <v/>
      </c>
      <c r="H133" s="68" t="str">
        <f>IFERROR(INDEX('01.BK'!H$13:H$362,MATCH('04.HM'!$A133,'01.BK'!$K$13:$K$362,0)),"")</f>
        <v/>
      </c>
      <c r="I133" s="75" t="str">
        <f>IF(AND(A133&lt;='01.BK'!$R$12,A133&gt;0),1,(IF(A133&gt;'01.BK'!$R$12,2,"")))</f>
        <v/>
      </c>
    </row>
    <row r="134" spans="1:9" ht="17.25" thickBot="1" x14ac:dyDescent="0.3">
      <c r="A134" s="68"/>
      <c r="B134" s="68" t="str">
        <f>IFERROR(INDEX('01.BK'!B$13:B$362,MATCH('04.HM'!$A134,'01.BK'!$K$13:$K$362,0)),"")</f>
        <v/>
      </c>
      <c r="C134" s="68" t="str">
        <f>IFERROR(INDEX('01.BK'!C$13:C$362,MATCH('04.HM'!$A134,'01.BK'!$K$13:$K$362,0)),"")</f>
        <v/>
      </c>
      <c r="D134" s="68" t="str">
        <f>IFERROR(INDEX('01.BK'!D$13:D$362,MATCH('04.HM'!$A134,'01.BK'!$K$13:$K$362,0)),"")</f>
        <v/>
      </c>
      <c r="E134" s="68" t="str">
        <f>IFERROR(INDEX('01.BK'!E$13:E$362,MATCH('04.HM'!$A134,'01.BK'!$K$13:$K$362,0)),"")</f>
        <v/>
      </c>
      <c r="F134" s="68" t="str">
        <f>IFERROR(INDEX('01.BK'!F$13:F$362,MATCH('04.HM'!$A134,'01.BK'!$K$13:$K$362,0)),"")</f>
        <v/>
      </c>
      <c r="G134" s="68" t="str">
        <f>IFERROR(INDEX('01.BK'!G$13:G$362,MATCH('04.HM'!$A134,'01.BK'!$K$13:$K$362,0)),"")</f>
        <v/>
      </c>
      <c r="H134" s="68" t="str">
        <f>IFERROR(INDEX('01.BK'!H$13:H$362,MATCH('04.HM'!$A134,'01.BK'!$K$13:$K$362,0)),"")</f>
        <v/>
      </c>
      <c r="I134" s="75" t="str">
        <f>IF(AND(A134&lt;='01.BK'!$R$12,A134&gt;0),1,(IF(A134&gt;'01.BK'!$R$12,2,"")))</f>
        <v/>
      </c>
    </row>
    <row r="135" spans="1:9" ht="17.25" thickBot="1" x14ac:dyDescent="0.3">
      <c r="A135" s="68"/>
      <c r="B135" s="68" t="str">
        <f>IFERROR(INDEX('01.BK'!B$13:B$362,MATCH('04.HM'!$A135,'01.BK'!$K$13:$K$362,0)),"")</f>
        <v/>
      </c>
      <c r="C135" s="68" t="str">
        <f>IFERROR(INDEX('01.BK'!C$13:C$362,MATCH('04.HM'!$A135,'01.BK'!$K$13:$K$362,0)),"")</f>
        <v/>
      </c>
      <c r="D135" s="68" t="str">
        <f>IFERROR(INDEX('01.BK'!D$13:D$362,MATCH('04.HM'!$A135,'01.BK'!$K$13:$K$362,0)),"")</f>
        <v/>
      </c>
      <c r="E135" s="68" t="str">
        <f>IFERROR(INDEX('01.BK'!E$13:E$362,MATCH('04.HM'!$A135,'01.BK'!$K$13:$K$362,0)),"")</f>
        <v/>
      </c>
      <c r="F135" s="68" t="str">
        <f>IFERROR(INDEX('01.BK'!F$13:F$362,MATCH('04.HM'!$A135,'01.BK'!$K$13:$K$362,0)),"")</f>
        <v/>
      </c>
      <c r="G135" s="68" t="str">
        <f>IFERROR(INDEX('01.BK'!G$13:G$362,MATCH('04.HM'!$A135,'01.BK'!$K$13:$K$362,0)),"")</f>
        <v/>
      </c>
      <c r="H135" s="68" t="str">
        <f>IFERROR(INDEX('01.BK'!H$13:H$362,MATCH('04.HM'!$A135,'01.BK'!$K$13:$K$362,0)),"")</f>
        <v/>
      </c>
      <c r="I135" s="75" t="str">
        <f>IF(AND(A135&lt;='01.BK'!$R$12,A135&gt;0),1,(IF(A135&gt;'01.BK'!$R$12,2,"")))</f>
        <v/>
      </c>
    </row>
    <row r="136" spans="1:9" ht="17.25" thickBot="1" x14ac:dyDescent="0.3">
      <c r="A136" s="68"/>
      <c r="B136" s="68" t="str">
        <f>IFERROR(INDEX('01.BK'!B$13:B$362,MATCH('04.HM'!$A136,'01.BK'!$K$13:$K$362,0)),"")</f>
        <v/>
      </c>
      <c r="C136" s="68" t="str">
        <f>IFERROR(INDEX('01.BK'!C$13:C$362,MATCH('04.HM'!$A136,'01.BK'!$K$13:$K$362,0)),"")</f>
        <v/>
      </c>
      <c r="D136" s="68" t="str">
        <f>IFERROR(INDEX('01.BK'!D$13:D$362,MATCH('04.HM'!$A136,'01.BK'!$K$13:$K$362,0)),"")</f>
        <v/>
      </c>
      <c r="E136" s="68" t="str">
        <f>IFERROR(INDEX('01.BK'!E$13:E$362,MATCH('04.HM'!$A136,'01.BK'!$K$13:$K$362,0)),"")</f>
        <v/>
      </c>
      <c r="F136" s="68" t="str">
        <f>IFERROR(INDEX('01.BK'!F$13:F$362,MATCH('04.HM'!$A136,'01.BK'!$K$13:$K$362,0)),"")</f>
        <v/>
      </c>
      <c r="G136" s="68" t="str">
        <f>IFERROR(INDEX('01.BK'!G$13:G$362,MATCH('04.HM'!$A136,'01.BK'!$K$13:$K$362,0)),"")</f>
        <v/>
      </c>
      <c r="H136" s="68" t="str">
        <f>IFERROR(INDEX('01.BK'!H$13:H$362,MATCH('04.HM'!$A136,'01.BK'!$K$13:$K$362,0)),"")</f>
        <v/>
      </c>
      <c r="I136" s="75" t="str">
        <f>IF(AND(A136&lt;='01.BK'!$R$12,A136&gt;0),1,(IF(A136&gt;'01.BK'!$R$12,2,"")))</f>
        <v/>
      </c>
    </row>
    <row r="137" spans="1:9" ht="17.25" thickBot="1" x14ac:dyDescent="0.3">
      <c r="A137" s="68"/>
      <c r="B137" s="68" t="str">
        <f>IFERROR(INDEX('01.BK'!B$13:B$362,MATCH('04.HM'!$A137,'01.BK'!$K$13:$K$362,0)),"")</f>
        <v/>
      </c>
      <c r="C137" s="68" t="str">
        <f>IFERROR(INDEX('01.BK'!C$13:C$362,MATCH('04.HM'!$A137,'01.BK'!$K$13:$K$362,0)),"")</f>
        <v/>
      </c>
      <c r="D137" s="68" t="str">
        <f>IFERROR(INDEX('01.BK'!D$13:D$362,MATCH('04.HM'!$A137,'01.BK'!$K$13:$K$362,0)),"")</f>
        <v/>
      </c>
      <c r="E137" s="68" t="str">
        <f>IFERROR(INDEX('01.BK'!E$13:E$362,MATCH('04.HM'!$A137,'01.BK'!$K$13:$K$362,0)),"")</f>
        <v/>
      </c>
      <c r="F137" s="68" t="str">
        <f>IFERROR(INDEX('01.BK'!F$13:F$362,MATCH('04.HM'!$A137,'01.BK'!$K$13:$K$362,0)),"")</f>
        <v/>
      </c>
      <c r="G137" s="68" t="str">
        <f>IFERROR(INDEX('01.BK'!G$13:G$362,MATCH('04.HM'!$A137,'01.BK'!$K$13:$K$362,0)),"")</f>
        <v/>
      </c>
      <c r="H137" s="68" t="str">
        <f>IFERROR(INDEX('01.BK'!H$13:H$362,MATCH('04.HM'!$A137,'01.BK'!$K$13:$K$362,0)),"")</f>
        <v/>
      </c>
      <c r="I137" s="75" t="str">
        <f>IF(AND(A137&lt;='01.BK'!$R$12,A137&gt;0),1,(IF(A137&gt;'01.BK'!$R$12,2,"")))</f>
        <v/>
      </c>
    </row>
    <row r="138" spans="1:9" ht="17.25" thickBot="1" x14ac:dyDescent="0.3">
      <c r="A138" s="68"/>
      <c r="B138" s="68" t="str">
        <f>IFERROR(INDEX('01.BK'!B$13:B$362,MATCH('04.HM'!$A138,'01.BK'!$K$13:$K$362,0)),"")</f>
        <v/>
      </c>
      <c r="C138" s="68" t="str">
        <f>IFERROR(INDEX('01.BK'!C$13:C$362,MATCH('04.HM'!$A138,'01.BK'!$K$13:$K$362,0)),"")</f>
        <v/>
      </c>
      <c r="D138" s="68" t="str">
        <f>IFERROR(INDEX('01.BK'!D$13:D$362,MATCH('04.HM'!$A138,'01.BK'!$K$13:$K$362,0)),"")</f>
        <v/>
      </c>
      <c r="E138" s="68" t="str">
        <f>IFERROR(INDEX('01.BK'!E$13:E$362,MATCH('04.HM'!$A138,'01.BK'!$K$13:$K$362,0)),"")</f>
        <v/>
      </c>
      <c r="F138" s="68" t="str">
        <f>IFERROR(INDEX('01.BK'!F$13:F$362,MATCH('04.HM'!$A138,'01.BK'!$K$13:$K$362,0)),"")</f>
        <v/>
      </c>
      <c r="G138" s="68" t="str">
        <f>IFERROR(INDEX('01.BK'!G$13:G$362,MATCH('04.HM'!$A138,'01.BK'!$K$13:$K$362,0)),"")</f>
        <v/>
      </c>
      <c r="H138" s="68" t="str">
        <f>IFERROR(INDEX('01.BK'!H$13:H$362,MATCH('04.HM'!$A138,'01.BK'!$K$13:$K$362,0)),"")</f>
        <v/>
      </c>
      <c r="I138" s="75" t="str">
        <f>IF(AND(A138&lt;='01.BK'!$R$12,A138&gt;0),1,(IF(A138&gt;'01.BK'!$R$12,2,"")))</f>
        <v/>
      </c>
    </row>
    <row r="139" spans="1:9" ht="17.25" thickBot="1" x14ac:dyDescent="0.3">
      <c r="A139" s="68"/>
      <c r="B139" s="68" t="str">
        <f>IFERROR(INDEX('01.BK'!B$13:B$362,MATCH('04.HM'!$A139,'01.BK'!$K$13:$K$362,0)),"")</f>
        <v/>
      </c>
      <c r="C139" s="68" t="str">
        <f>IFERROR(INDEX('01.BK'!C$13:C$362,MATCH('04.HM'!$A139,'01.BK'!$K$13:$K$362,0)),"")</f>
        <v/>
      </c>
      <c r="D139" s="68" t="str">
        <f>IFERROR(INDEX('01.BK'!D$13:D$362,MATCH('04.HM'!$A139,'01.BK'!$K$13:$K$362,0)),"")</f>
        <v/>
      </c>
      <c r="E139" s="68" t="str">
        <f>IFERROR(INDEX('01.BK'!E$13:E$362,MATCH('04.HM'!$A139,'01.BK'!$K$13:$K$362,0)),"")</f>
        <v/>
      </c>
      <c r="F139" s="68" t="str">
        <f>IFERROR(INDEX('01.BK'!F$13:F$362,MATCH('04.HM'!$A139,'01.BK'!$K$13:$K$362,0)),"")</f>
        <v/>
      </c>
      <c r="G139" s="68" t="str">
        <f>IFERROR(INDEX('01.BK'!G$13:G$362,MATCH('04.HM'!$A139,'01.BK'!$K$13:$K$362,0)),"")</f>
        <v/>
      </c>
      <c r="H139" s="68" t="str">
        <f>IFERROR(INDEX('01.BK'!H$13:H$362,MATCH('04.HM'!$A139,'01.BK'!$K$13:$K$362,0)),"")</f>
        <v/>
      </c>
      <c r="I139" s="75" t="str">
        <f>IF(AND(A139&lt;='01.BK'!$R$12,A139&gt;0),1,(IF(A139&gt;'01.BK'!$R$12,2,"")))</f>
        <v/>
      </c>
    </row>
    <row r="140" spans="1:9" ht="17.25" thickBot="1" x14ac:dyDescent="0.3">
      <c r="A140" s="68"/>
      <c r="B140" s="68" t="str">
        <f>IFERROR(INDEX('01.BK'!B$13:B$362,MATCH('04.HM'!$A140,'01.BK'!$K$13:$K$362,0)),"")</f>
        <v/>
      </c>
      <c r="C140" s="68" t="str">
        <f>IFERROR(INDEX('01.BK'!C$13:C$362,MATCH('04.HM'!$A140,'01.BK'!$K$13:$K$362,0)),"")</f>
        <v/>
      </c>
      <c r="D140" s="68" t="str">
        <f>IFERROR(INDEX('01.BK'!D$13:D$362,MATCH('04.HM'!$A140,'01.BK'!$K$13:$K$362,0)),"")</f>
        <v/>
      </c>
      <c r="E140" s="68" t="str">
        <f>IFERROR(INDEX('01.BK'!E$13:E$362,MATCH('04.HM'!$A140,'01.BK'!$K$13:$K$362,0)),"")</f>
        <v/>
      </c>
      <c r="F140" s="68" t="str">
        <f>IFERROR(INDEX('01.BK'!F$13:F$362,MATCH('04.HM'!$A140,'01.BK'!$K$13:$K$362,0)),"")</f>
        <v/>
      </c>
      <c r="G140" s="68" t="str">
        <f>IFERROR(INDEX('01.BK'!G$13:G$362,MATCH('04.HM'!$A140,'01.BK'!$K$13:$K$362,0)),"")</f>
        <v/>
      </c>
      <c r="H140" s="68" t="str">
        <f>IFERROR(INDEX('01.BK'!H$13:H$362,MATCH('04.HM'!$A140,'01.BK'!$K$13:$K$362,0)),"")</f>
        <v/>
      </c>
      <c r="I140" s="75" t="str">
        <f>IF(AND(A140&lt;='01.BK'!$R$12,A140&gt;0),1,(IF(A140&gt;'01.BK'!$R$12,2,"")))</f>
        <v/>
      </c>
    </row>
    <row r="141" spans="1:9" ht="17.25" thickBot="1" x14ac:dyDescent="0.3">
      <c r="A141" s="68"/>
      <c r="B141" s="68" t="str">
        <f>IFERROR(INDEX('01.BK'!B$13:B$362,MATCH('04.HM'!$A141,'01.BK'!$K$13:$K$362,0)),"")</f>
        <v/>
      </c>
      <c r="C141" s="68" t="str">
        <f>IFERROR(INDEX('01.BK'!C$13:C$362,MATCH('04.HM'!$A141,'01.BK'!$K$13:$K$362,0)),"")</f>
        <v/>
      </c>
      <c r="D141" s="68" t="str">
        <f>IFERROR(INDEX('01.BK'!D$13:D$362,MATCH('04.HM'!$A141,'01.BK'!$K$13:$K$362,0)),"")</f>
        <v/>
      </c>
      <c r="E141" s="68" t="str">
        <f>IFERROR(INDEX('01.BK'!E$13:E$362,MATCH('04.HM'!$A141,'01.BK'!$K$13:$K$362,0)),"")</f>
        <v/>
      </c>
      <c r="F141" s="68" t="str">
        <f>IFERROR(INDEX('01.BK'!F$13:F$362,MATCH('04.HM'!$A141,'01.BK'!$K$13:$K$362,0)),"")</f>
        <v/>
      </c>
      <c r="G141" s="68" t="str">
        <f>IFERROR(INDEX('01.BK'!G$13:G$362,MATCH('04.HM'!$A141,'01.BK'!$K$13:$K$362,0)),"")</f>
        <v/>
      </c>
      <c r="H141" s="68" t="str">
        <f>IFERROR(INDEX('01.BK'!H$13:H$362,MATCH('04.HM'!$A141,'01.BK'!$K$13:$K$362,0)),"")</f>
        <v/>
      </c>
      <c r="I141" s="75" t="str">
        <f>IF(AND(A141&lt;='01.BK'!$R$12,A141&gt;0),1,(IF(A141&gt;'01.BK'!$R$12,2,"")))</f>
        <v/>
      </c>
    </row>
    <row r="142" spans="1:9" ht="17.25" thickBot="1" x14ac:dyDescent="0.3">
      <c r="A142" s="68"/>
      <c r="B142" s="68" t="str">
        <f>IFERROR(INDEX('01.BK'!B$13:B$362,MATCH('04.HM'!$A142,'01.BK'!$K$13:$K$362,0)),"")</f>
        <v/>
      </c>
      <c r="C142" s="68" t="str">
        <f>IFERROR(INDEX('01.BK'!C$13:C$362,MATCH('04.HM'!$A142,'01.BK'!$K$13:$K$362,0)),"")</f>
        <v/>
      </c>
      <c r="D142" s="68" t="str">
        <f>IFERROR(INDEX('01.BK'!D$13:D$362,MATCH('04.HM'!$A142,'01.BK'!$K$13:$K$362,0)),"")</f>
        <v/>
      </c>
      <c r="E142" s="68" t="str">
        <f>IFERROR(INDEX('01.BK'!E$13:E$362,MATCH('04.HM'!$A142,'01.BK'!$K$13:$K$362,0)),"")</f>
        <v/>
      </c>
      <c r="F142" s="68" t="str">
        <f>IFERROR(INDEX('01.BK'!F$13:F$362,MATCH('04.HM'!$A142,'01.BK'!$K$13:$K$362,0)),"")</f>
        <v/>
      </c>
      <c r="G142" s="68" t="str">
        <f>IFERROR(INDEX('01.BK'!G$13:G$362,MATCH('04.HM'!$A142,'01.BK'!$K$13:$K$362,0)),"")</f>
        <v/>
      </c>
      <c r="H142" s="68" t="str">
        <f>IFERROR(INDEX('01.BK'!H$13:H$362,MATCH('04.HM'!$A142,'01.BK'!$K$13:$K$362,0)),"")</f>
        <v/>
      </c>
      <c r="I142" s="75" t="str">
        <f>IF(AND(A142&lt;='01.BK'!$R$12,A142&gt;0),1,(IF(A142&gt;'01.BK'!$R$12,2,"")))</f>
        <v/>
      </c>
    </row>
    <row r="143" spans="1:9" ht="17.25" thickBot="1" x14ac:dyDescent="0.3">
      <c r="A143" s="68"/>
      <c r="B143" s="68" t="str">
        <f>IFERROR(INDEX('01.BK'!B$13:B$362,MATCH('04.HM'!$A143,'01.BK'!$K$13:$K$362,0)),"")</f>
        <v/>
      </c>
      <c r="C143" s="68" t="str">
        <f>IFERROR(INDEX('01.BK'!C$13:C$362,MATCH('04.HM'!$A143,'01.BK'!$K$13:$K$362,0)),"")</f>
        <v/>
      </c>
      <c r="D143" s="68" t="str">
        <f>IFERROR(INDEX('01.BK'!D$13:D$362,MATCH('04.HM'!$A143,'01.BK'!$K$13:$K$362,0)),"")</f>
        <v/>
      </c>
      <c r="E143" s="68" t="str">
        <f>IFERROR(INDEX('01.BK'!E$13:E$362,MATCH('04.HM'!$A143,'01.BK'!$K$13:$K$362,0)),"")</f>
        <v/>
      </c>
      <c r="F143" s="68" t="str">
        <f>IFERROR(INDEX('01.BK'!F$13:F$362,MATCH('04.HM'!$A143,'01.BK'!$K$13:$K$362,0)),"")</f>
        <v/>
      </c>
      <c r="G143" s="68" t="str">
        <f>IFERROR(INDEX('01.BK'!G$13:G$362,MATCH('04.HM'!$A143,'01.BK'!$K$13:$K$362,0)),"")</f>
        <v/>
      </c>
      <c r="H143" s="68" t="str">
        <f>IFERROR(INDEX('01.BK'!H$13:H$362,MATCH('04.HM'!$A143,'01.BK'!$K$13:$K$362,0)),"")</f>
        <v/>
      </c>
      <c r="I143" s="75" t="str">
        <f>IF(AND(A143&lt;='01.BK'!$R$12,A143&gt;0),1,(IF(A143&gt;'01.BK'!$R$12,2,"")))</f>
        <v/>
      </c>
    </row>
    <row r="144" spans="1:9" ht="17.25" thickBot="1" x14ac:dyDescent="0.3">
      <c r="A144" s="68"/>
      <c r="B144" s="68" t="str">
        <f>IFERROR(INDEX('01.BK'!B$13:B$362,MATCH('04.HM'!$A144,'01.BK'!$K$13:$K$362,0)),"")</f>
        <v/>
      </c>
      <c r="C144" s="68" t="str">
        <f>IFERROR(INDEX('01.BK'!C$13:C$362,MATCH('04.HM'!$A144,'01.BK'!$K$13:$K$362,0)),"")</f>
        <v/>
      </c>
      <c r="D144" s="68" t="str">
        <f>IFERROR(INDEX('01.BK'!D$13:D$362,MATCH('04.HM'!$A144,'01.BK'!$K$13:$K$362,0)),"")</f>
        <v/>
      </c>
      <c r="E144" s="68" t="str">
        <f>IFERROR(INDEX('01.BK'!E$13:E$362,MATCH('04.HM'!$A144,'01.BK'!$K$13:$K$362,0)),"")</f>
        <v/>
      </c>
      <c r="F144" s="68" t="str">
        <f>IFERROR(INDEX('01.BK'!F$13:F$362,MATCH('04.HM'!$A144,'01.BK'!$K$13:$K$362,0)),"")</f>
        <v/>
      </c>
      <c r="G144" s="68" t="str">
        <f>IFERROR(INDEX('01.BK'!G$13:G$362,MATCH('04.HM'!$A144,'01.BK'!$K$13:$K$362,0)),"")</f>
        <v/>
      </c>
      <c r="H144" s="68" t="str">
        <f>IFERROR(INDEX('01.BK'!H$13:H$362,MATCH('04.HM'!$A144,'01.BK'!$K$13:$K$362,0)),"")</f>
        <v/>
      </c>
      <c r="I144" s="75" t="str">
        <f>IF(AND(A144&lt;='01.BK'!$R$12,A144&gt;0),1,(IF(A144&gt;'01.BK'!$R$12,2,"")))</f>
        <v/>
      </c>
    </row>
    <row r="145" spans="1:9" ht="17.25" thickBot="1" x14ac:dyDescent="0.3">
      <c r="A145" s="68"/>
      <c r="B145" s="68" t="str">
        <f>IFERROR(INDEX('01.BK'!B$13:B$362,MATCH('04.HM'!$A145,'01.BK'!$K$13:$K$362,0)),"")</f>
        <v/>
      </c>
      <c r="C145" s="68" t="str">
        <f>IFERROR(INDEX('01.BK'!C$13:C$362,MATCH('04.HM'!$A145,'01.BK'!$K$13:$K$362,0)),"")</f>
        <v/>
      </c>
      <c r="D145" s="68" t="str">
        <f>IFERROR(INDEX('01.BK'!D$13:D$362,MATCH('04.HM'!$A145,'01.BK'!$K$13:$K$362,0)),"")</f>
        <v/>
      </c>
      <c r="E145" s="68" t="str">
        <f>IFERROR(INDEX('01.BK'!E$13:E$362,MATCH('04.HM'!$A145,'01.BK'!$K$13:$K$362,0)),"")</f>
        <v/>
      </c>
      <c r="F145" s="68" t="str">
        <f>IFERROR(INDEX('01.BK'!F$13:F$362,MATCH('04.HM'!$A145,'01.BK'!$K$13:$K$362,0)),"")</f>
        <v/>
      </c>
      <c r="G145" s="68" t="str">
        <f>IFERROR(INDEX('01.BK'!G$13:G$362,MATCH('04.HM'!$A145,'01.BK'!$K$13:$K$362,0)),"")</f>
        <v/>
      </c>
      <c r="H145" s="68" t="str">
        <f>IFERROR(INDEX('01.BK'!H$13:H$362,MATCH('04.HM'!$A145,'01.BK'!$K$13:$K$362,0)),"")</f>
        <v/>
      </c>
      <c r="I145" s="75" t="str">
        <f>IF(AND(A145&lt;='01.BK'!$R$12,A145&gt;0),1,(IF(A145&gt;'01.BK'!$R$12,2,"")))</f>
        <v/>
      </c>
    </row>
    <row r="146" spans="1:9" ht="17.25" thickBot="1" x14ac:dyDescent="0.3">
      <c r="A146" s="68"/>
      <c r="B146" s="68" t="str">
        <f>IFERROR(INDEX('01.BK'!B$13:B$362,MATCH('04.HM'!$A146,'01.BK'!$K$13:$K$362,0)),"")</f>
        <v/>
      </c>
      <c r="C146" s="68" t="str">
        <f>IFERROR(INDEX('01.BK'!C$13:C$362,MATCH('04.HM'!$A146,'01.BK'!$K$13:$K$362,0)),"")</f>
        <v/>
      </c>
      <c r="D146" s="68" t="str">
        <f>IFERROR(INDEX('01.BK'!D$13:D$362,MATCH('04.HM'!$A146,'01.BK'!$K$13:$K$362,0)),"")</f>
        <v/>
      </c>
      <c r="E146" s="68" t="str">
        <f>IFERROR(INDEX('01.BK'!E$13:E$362,MATCH('04.HM'!$A146,'01.BK'!$K$13:$K$362,0)),"")</f>
        <v/>
      </c>
      <c r="F146" s="68" t="str">
        <f>IFERROR(INDEX('01.BK'!F$13:F$362,MATCH('04.HM'!$A146,'01.BK'!$K$13:$K$362,0)),"")</f>
        <v/>
      </c>
      <c r="G146" s="68" t="str">
        <f>IFERROR(INDEX('01.BK'!G$13:G$362,MATCH('04.HM'!$A146,'01.BK'!$K$13:$K$362,0)),"")</f>
        <v/>
      </c>
      <c r="H146" s="68" t="str">
        <f>IFERROR(INDEX('01.BK'!H$13:H$362,MATCH('04.HM'!$A146,'01.BK'!$K$13:$K$362,0)),"")</f>
        <v/>
      </c>
      <c r="I146" s="75" t="str">
        <f>IF(AND(A146&lt;='01.BK'!$R$12,A146&gt;0),1,(IF(A146&gt;'01.BK'!$R$12,2,"")))</f>
        <v/>
      </c>
    </row>
    <row r="147" spans="1:9" ht="17.25" thickBot="1" x14ac:dyDescent="0.3">
      <c r="A147" s="68"/>
      <c r="B147" s="68" t="str">
        <f>IFERROR(INDEX('01.BK'!B$13:B$362,MATCH('04.HM'!$A147,'01.BK'!$K$13:$K$362,0)),"")</f>
        <v/>
      </c>
      <c r="C147" s="68" t="str">
        <f>IFERROR(INDEX('01.BK'!C$13:C$362,MATCH('04.HM'!$A147,'01.BK'!$K$13:$K$362,0)),"")</f>
        <v/>
      </c>
      <c r="D147" s="68" t="str">
        <f>IFERROR(INDEX('01.BK'!D$13:D$362,MATCH('04.HM'!$A147,'01.BK'!$K$13:$K$362,0)),"")</f>
        <v/>
      </c>
      <c r="E147" s="68" t="str">
        <f>IFERROR(INDEX('01.BK'!E$13:E$362,MATCH('04.HM'!$A147,'01.BK'!$K$13:$K$362,0)),"")</f>
        <v/>
      </c>
      <c r="F147" s="68" t="str">
        <f>IFERROR(INDEX('01.BK'!F$13:F$362,MATCH('04.HM'!$A147,'01.BK'!$K$13:$K$362,0)),"")</f>
        <v/>
      </c>
      <c r="G147" s="68" t="str">
        <f>IFERROR(INDEX('01.BK'!G$13:G$362,MATCH('04.HM'!$A147,'01.BK'!$K$13:$K$362,0)),"")</f>
        <v/>
      </c>
      <c r="H147" s="68" t="str">
        <f>IFERROR(INDEX('01.BK'!H$13:H$362,MATCH('04.HM'!$A147,'01.BK'!$K$13:$K$362,0)),"")</f>
        <v/>
      </c>
      <c r="I147" s="75" t="str">
        <f>IF(AND(A147&lt;='01.BK'!$R$12,A147&gt;0),1,(IF(A147&gt;'01.BK'!$R$12,2,"")))</f>
        <v/>
      </c>
    </row>
    <row r="148" spans="1:9" ht="17.25" thickBot="1" x14ac:dyDescent="0.3">
      <c r="A148" s="68"/>
      <c r="B148" s="68" t="str">
        <f>IFERROR(INDEX('01.BK'!B$13:B$362,MATCH('04.HM'!$A148,'01.BK'!$K$13:$K$362,0)),"")</f>
        <v/>
      </c>
      <c r="C148" s="68" t="str">
        <f>IFERROR(INDEX('01.BK'!C$13:C$362,MATCH('04.HM'!$A148,'01.BK'!$K$13:$K$362,0)),"")</f>
        <v/>
      </c>
      <c r="D148" s="68" t="str">
        <f>IFERROR(INDEX('01.BK'!D$13:D$362,MATCH('04.HM'!$A148,'01.BK'!$K$13:$K$362,0)),"")</f>
        <v/>
      </c>
      <c r="E148" s="68" t="str">
        <f>IFERROR(INDEX('01.BK'!E$13:E$362,MATCH('04.HM'!$A148,'01.BK'!$K$13:$K$362,0)),"")</f>
        <v/>
      </c>
      <c r="F148" s="68" t="str">
        <f>IFERROR(INDEX('01.BK'!F$13:F$362,MATCH('04.HM'!$A148,'01.BK'!$K$13:$K$362,0)),"")</f>
        <v/>
      </c>
      <c r="G148" s="68" t="str">
        <f>IFERROR(INDEX('01.BK'!G$13:G$362,MATCH('04.HM'!$A148,'01.BK'!$K$13:$K$362,0)),"")</f>
        <v/>
      </c>
      <c r="H148" s="68" t="str">
        <f>IFERROR(INDEX('01.BK'!H$13:H$362,MATCH('04.HM'!$A148,'01.BK'!$K$13:$K$362,0)),"")</f>
        <v/>
      </c>
      <c r="I148" s="75" t="str">
        <f>IF(AND(A148&lt;='01.BK'!$R$12,A148&gt;0),1,(IF(A148&gt;'01.BK'!$R$12,2,"")))</f>
        <v/>
      </c>
    </row>
    <row r="149" spans="1:9" ht="17.25" thickBot="1" x14ac:dyDescent="0.3">
      <c r="A149" s="68"/>
      <c r="B149" s="68" t="str">
        <f>IFERROR(INDEX('01.BK'!B$13:B$362,MATCH('04.HM'!$A149,'01.BK'!$K$13:$K$362,0)),"")</f>
        <v/>
      </c>
      <c r="C149" s="68" t="str">
        <f>IFERROR(INDEX('01.BK'!C$13:C$362,MATCH('04.HM'!$A149,'01.BK'!$K$13:$K$362,0)),"")</f>
        <v/>
      </c>
      <c r="D149" s="68" t="str">
        <f>IFERROR(INDEX('01.BK'!D$13:D$362,MATCH('04.HM'!$A149,'01.BK'!$K$13:$K$362,0)),"")</f>
        <v/>
      </c>
      <c r="E149" s="68" t="str">
        <f>IFERROR(INDEX('01.BK'!E$13:E$362,MATCH('04.HM'!$A149,'01.BK'!$K$13:$K$362,0)),"")</f>
        <v/>
      </c>
      <c r="F149" s="68" t="str">
        <f>IFERROR(INDEX('01.BK'!F$13:F$362,MATCH('04.HM'!$A149,'01.BK'!$K$13:$K$362,0)),"")</f>
        <v/>
      </c>
      <c r="G149" s="68" t="str">
        <f>IFERROR(INDEX('01.BK'!G$13:G$362,MATCH('04.HM'!$A149,'01.BK'!$K$13:$K$362,0)),"")</f>
        <v/>
      </c>
      <c r="H149" s="68" t="str">
        <f>IFERROR(INDEX('01.BK'!H$13:H$362,MATCH('04.HM'!$A149,'01.BK'!$K$13:$K$362,0)),"")</f>
        <v/>
      </c>
      <c r="I149" s="75" t="str">
        <f>IF(AND(A149&lt;='01.BK'!$R$12,A149&gt;0),1,(IF(A149&gt;'01.BK'!$R$12,2,"")))</f>
        <v/>
      </c>
    </row>
    <row r="150" spans="1:9" ht="17.25" thickBot="1" x14ac:dyDescent="0.3">
      <c r="A150" s="68"/>
      <c r="B150" s="68" t="str">
        <f>IFERROR(INDEX('01.BK'!B$13:B$362,MATCH('04.HM'!$A150,'01.BK'!$K$13:$K$362,0)),"")</f>
        <v/>
      </c>
      <c r="C150" s="68" t="str">
        <f>IFERROR(INDEX('01.BK'!C$13:C$362,MATCH('04.HM'!$A150,'01.BK'!$K$13:$K$362,0)),"")</f>
        <v/>
      </c>
      <c r="D150" s="68" t="str">
        <f>IFERROR(INDEX('01.BK'!D$13:D$362,MATCH('04.HM'!$A150,'01.BK'!$K$13:$K$362,0)),"")</f>
        <v/>
      </c>
      <c r="E150" s="68" t="str">
        <f>IFERROR(INDEX('01.BK'!E$13:E$362,MATCH('04.HM'!$A150,'01.BK'!$K$13:$K$362,0)),"")</f>
        <v/>
      </c>
      <c r="F150" s="68" t="str">
        <f>IFERROR(INDEX('01.BK'!F$13:F$362,MATCH('04.HM'!$A150,'01.BK'!$K$13:$K$362,0)),"")</f>
        <v/>
      </c>
      <c r="G150" s="68" t="str">
        <f>IFERROR(INDEX('01.BK'!G$13:G$362,MATCH('04.HM'!$A150,'01.BK'!$K$13:$K$362,0)),"")</f>
        <v/>
      </c>
      <c r="H150" s="68" t="str">
        <f>IFERROR(INDEX('01.BK'!H$13:H$362,MATCH('04.HM'!$A150,'01.BK'!$K$13:$K$362,0)),"")</f>
        <v/>
      </c>
      <c r="I150" s="75" t="str">
        <f>IF(AND(A150&lt;='01.BK'!$R$12,A150&gt;0),1,(IF(A150&gt;'01.BK'!$R$12,2,"")))</f>
        <v/>
      </c>
    </row>
  </sheetData>
  <mergeCells count="5">
    <mergeCell ref="A1:B1"/>
    <mergeCell ref="C1:E3"/>
    <mergeCell ref="F1:G1"/>
    <mergeCell ref="F2:G2"/>
    <mergeCell ref="A10:C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59DE-2100-49AD-9FC0-E8F2A33EA65B}">
  <dimension ref="A1:L244"/>
  <sheetViews>
    <sheetView workbookViewId="0">
      <selection activeCell="D27" sqref="D27:G162"/>
    </sheetView>
  </sheetViews>
  <sheetFormatPr defaultColWidth="8.7109375" defaultRowHeight="16.5" x14ac:dyDescent="0.25"/>
  <cols>
    <col min="1" max="2" width="6.42578125" style="2" customWidth="1"/>
    <col min="3" max="3" width="6" style="2" customWidth="1"/>
    <col min="4" max="5" width="7.42578125" style="2" customWidth="1"/>
    <col min="6" max="6" width="23.42578125" style="2" customWidth="1"/>
    <col min="7" max="7" width="21.140625" style="2" customWidth="1"/>
    <col min="8" max="8" width="20.85546875" style="2" customWidth="1"/>
    <col min="9" max="9" width="21.85546875" style="2" customWidth="1"/>
    <col min="10" max="10" width="9.5703125" style="2" customWidth="1"/>
    <col min="11" max="11" width="18.28515625" style="2" customWidth="1"/>
    <col min="12" max="256" width="8.7109375" style="2"/>
    <col min="257" max="258" width="6.42578125" style="2" customWidth="1"/>
    <col min="259" max="259" width="6" style="2" customWidth="1"/>
    <col min="260" max="261" width="7.42578125" style="2" customWidth="1"/>
    <col min="262" max="262" width="23.42578125" style="2" customWidth="1"/>
    <col min="263" max="263" width="21.140625" style="2" customWidth="1"/>
    <col min="264" max="264" width="20.85546875" style="2" customWidth="1"/>
    <col min="265" max="265" width="21.85546875" style="2" customWidth="1"/>
    <col min="266" max="266" width="9.5703125" style="2" customWidth="1"/>
    <col min="267" max="267" width="18.28515625" style="2" customWidth="1"/>
    <col min="268" max="512" width="8.7109375" style="2"/>
    <col min="513" max="514" width="6.42578125" style="2" customWidth="1"/>
    <col min="515" max="515" width="6" style="2" customWidth="1"/>
    <col min="516" max="517" width="7.42578125" style="2" customWidth="1"/>
    <col min="518" max="518" width="23.42578125" style="2" customWidth="1"/>
    <col min="519" max="519" width="21.140625" style="2" customWidth="1"/>
    <col min="520" max="520" width="20.85546875" style="2" customWidth="1"/>
    <col min="521" max="521" width="21.85546875" style="2" customWidth="1"/>
    <col min="522" max="522" width="9.5703125" style="2" customWidth="1"/>
    <col min="523" max="523" width="18.28515625" style="2" customWidth="1"/>
    <col min="524" max="768" width="8.7109375" style="2"/>
    <col min="769" max="770" width="6.42578125" style="2" customWidth="1"/>
    <col min="771" max="771" width="6" style="2" customWidth="1"/>
    <col min="772" max="773" width="7.42578125" style="2" customWidth="1"/>
    <col min="774" max="774" width="23.42578125" style="2" customWidth="1"/>
    <col min="775" max="775" width="21.140625" style="2" customWidth="1"/>
    <col min="776" max="776" width="20.85546875" style="2" customWidth="1"/>
    <col min="777" max="777" width="21.85546875" style="2" customWidth="1"/>
    <col min="778" max="778" width="9.5703125" style="2" customWidth="1"/>
    <col min="779" max="779" width="18.28515625" style="2" customWidth="1"/>
    <col min="780" max="1024" width="8.7109375" style="2"/>
    <col min="1025" max="1026" width="6.42578125" style="2" customWidth="1"/>
    <col min="1027" max="1027" width="6" style="2" customWidth="1"/>
    <col min="1028" max="1029" width="7.42578125" style="2" customWidth="1"/>
    <col min="1030" max="1030" width="23.42578125" style="2" customWidth="1"/>
    <col min="1031" max="1031" width="21.140625" style="2" customWidth="1"/>
    <col min="1032" max="1032" width="20.85546875" style="2" customWidth="1"/>
    <col min="1033" max="1033" width="21.85546875" style="2" customWidth="1"/>
    <col min="1034" max="1034" width="9.5703125" style="2" customWidth="1"/>
    <col min="1035" max="1035" width="18.28515625" style="2" customWidth="1"/>
    <col min="1036" max="1280" width="8.7109375" style="2"/>
    <col min="1281" max="1282" width="6.42578125" style="2" customWidth="1"/>
    <col min="1283" max="1283" width="6" style="2" customWidth="1"/>
    <col min="1284" max="1285" width="7.42578125" style="2" customWidth="1"/>
    <col min="1286" max="1286" width="23.42578125" style="2" customWidth="1"/>
    <col min="1287" max="1287" width="21.140625" style="2" customWidth="1"/>
    <col min="1288" max="1288" width="20.85546875" style="2" customWidth="1"/>
    <col min="1289" max="1289" width="21.85546875" style="2" customWidth="1"/>
    <col min="1290" max="1290" width="9.5703125" style="2" customWidth="1"/>
    <col min="1291" max="1291" width="18.28515625" style="2" customWidth="1"/>
    <col min="1292" max="1536" width="8.7109375" style="2"/>
    <col min="1537" max="1538" width="6.42578125" style="2" customWidth="1"/>
    <col min="1539" max="1539" width="6" style="2" customWidth="1"/>
    <col min="1540" max="1541" width="7.42578125" style="2" customWidth="1"/>
    <col min="1542" max="1542" width="23.42578125" style="2" customWidth="1"/>
    <col min="1543" max="1543" width="21.140625" style="2" customWidth="1"/>
    <col min="1544" max="1544" width="20.85546875" style="2" customWidth="1"/>
    <col min="1545" max="1545" width="21.85546875" style="2" customWidth="1"/>
    <col min="1546" max="1546" width="9.5703125" style="2" customWidth="1"/>
    <col min="1547" max="1547" width="18.28515625" style="2" customWidth="1"/>
    <col min="1548" max="1792" width="8.7109375" style="2"/>
    <col min="1793" max="1794" width="6.42578125" style="2" customWidth="1"/>
    <col min="1795" max="1795" width="6" style="2" customWidth="1"/>
    <col min="1796" max="1797" width="7.42578125" style="2" customWidth="1"/>
    <col min="1798" max="1798" width="23.42578125" style="2" customWidth="1"/>
    <col min="1799" max="1799" width="21.140625" style="2" customWidth="1"/>
    <col min="1800" max="1800" width="20.85546875" style="2" customWidth="1"/>
    <col min="1801" max="1801" width="21.85546875" style="2" customWidth="1"/>
    <col min="1802" max="1802" width="9.5703125" style="2" customWidth="1"/>
    <col min="1803" max="1803" width="18.28515625" style="2" customWidth="1"/>
    <col min="1804" max="2048" width="8.7109375" style="2"/>
    <col min="2049" max="2050" width="6.42578125" style="2" customWidth="1"/>
    <col min="2051" max="2051" width="6" style="2" customWidth="1"/>
    <col min="2052" max="2053" width="7.42578125" style="2" customWidth="1"/>
    <col min="2054" max="2054" width="23.42578125" style="2" customWidth="1"/>
    <col min="2055" max="2055" width="21.140625" style="2" customWidth="1"/>
    <col min="2056" max="2056" width="20.85546875" style="2" customWidth="1"/>
    <col min="2057" max="2057" width="21.85546875" style="2" customWidth="1"/>
    <col min="2058" max="2058" width="9.5703125" style="2" customWidth="1"/>
    <col min="2059" max="2059" width="18.28515625" style="2" customWidth="1"/>
    <col min="2060" max="2304" width="8.7109375" style="2"/>
    <col min="2305" max="2306" width="6.42578125" style="2" customWidth="1"/>
    <col min="2307" max="2307" width="6" style="2" customWidth="1"/>
    <col min="2308" max="2309" width="7.42578125" style="2" customWidth="1"/>
    <col min="2310" max="2310" width="23.42578125" style="2" customWidth="1"/>
    <col min="2311" max="2311" width="21.140625" style="2" customWidth="1"/>
    <col min="2312" max="2312" width="20.85546875" style="2" customWidth="1"/>
    <col min="2313" max="2313" width="21.85546875" style="2" customWidth="1"/>
    <col min="2314" max="2314" width="9.5703125" style="2" customWidth="1"/>
    <col min="2315" max="2315" width="18.28515625" style="2" customWidth="1"/>
    <col min="2316" max="2560" width="8.7109375" style="2"/>
    <col min="2561" max="2562" width="6.42578125" style="2" customWidth="1"/>
    <col min="2563" max="2563" width="6" style="2" customWidth="1"/>
    <col min="2564" max="2565" width="7.42578125" style="2" customWidth="1"/>
    <col min="2566" max="2566" width="23.42578125" style="2" customWidth="1"/>
    <col min="2567" max="2567" width="21.140625" style="2" customWidth="1"/>
    <col min="2568" max="2568" width="20.85546875" style="2" customWidth="1"/>
    <col min="2569" max="2569" width="21.85546875" style="2" customWidth="1"/>
    <col min="2570" max="2570" width="9.5703125" style="2" customWidth="1"/>
    <col min="2571" max="2571" width="18.28515625" style="2" customWidth="1"/>
    <col min="2572" max="2816" width="8.7109375" style="2"/>
    <col min="2817" max="2818" width="6.42578125" style="2" customWidth="1"/>
    <col min="2819" max="2819" width="6" style="2" customWidth="1"/>
    <col min="2820" max="2821" width="7.42578125" style="2" customWidth="1"/>
    <col min="2822" max="2822" width="23.42578125" style="2" customWidth="1"/>
    <col min="2823" max="2823" width="21.140625" style="2" customWidth="1"/>
    <col min="2824" max="2824" width="20.85546875" style="2" customWidth="1"/>
    <col min="2825" max="2825" width="21.85546875" style="2" customWidth="1"/>
    <col min="2826" max="2826" width="9.5703125" style="2" customWidth="1"/>
    <col min="2827" max="2827" width="18.28515625" style="2" customWidth="1"/>
    <col min="2828" max="3072" width="8.7109375" style="2"/>
    <col min="3073" max="3074" width="6.42578125" style="2" customWidth="1"/>
    <col min="3075" max="3075" width="6" style="2" customWidth="1"/>
    <col min="3076" max="3077" width="7.42578125" style="2" customWidth="1"/>
    <col min="3078" max="3078" width="23.42578125" style="2" customWidth="1"/>
    <col min="3079" max="3079" width="21.140625" style="2" customWidth="1"/>
    <col min="3080" max="3080" width="20.85546875" style="2" customWidth="1"/>
    <col min="3081" max="3081" width="21.85546875" style="2" customWidth="1"/>
    <col min="3082" max="3082" width="9.5703125" style="2" customWidth="1"/>
    <col min="3083" max="3083" width="18.28515625" style="2" customWidth="1"/>
    <col min="3084" max="3328" width="8.7109375" style="2"/>
    <col min="3329" max="3330" width="6.42578125" style="2" customWidth="1"/>
    <col min="3331" max="3331" width="6" style="2" customWidth="1"/>
    <col min="3332" max="3333" width="7.42578125" style="2" customWidth="1"/>
    <col min="3334" max="3334" width="23.42578125" style="2" customWidth="1"/>
    <col min="3335" max="3335" width="21.140625" style="2" customWidth="1"/>
    <col min="3336" max="3336" width="20.85546875" style="2" customWidth="1"/>
    <col min="3337" max="3337" width="21.85546875" style="2" customWidth="1"/>
    <col min="3338" max="3338" width="9.5703125" style="2" customWidth="1"/>
    <col min="3339" max="3339" width="18.28515625" style="2" customWidth="1"/>
    <col min="3340" max="3584" width="8.7109375" style="2"/>
    <col min="3585" max="3586" width="6.42578125" style="2" customWidth="1"/>
    <col min="3587" max="3587" width="6" style="2" customWidth="1"/>
    <col min="3588" max="3589" width="7.42578125" style="2" customWidth="1"/>
    <col min="3590" max="3590" width="23.42578125" style="2" customWidth="1"/>
    <col min="3591" max="3591" width="21.140625" style="2" customWidth="1"/>
    <col min="3592" max="3592" width="20.85546875" style="2" customWidth="1"/>
    <col min="3593" max="3593" width="21.85546875" style="2" customWidth="1"/>
    <col min="3594" max="3594" width="9.5703125" style="2" customWidth="1"/>
    <col min="3595" max="3595" width="18.28515625" style="2" customWidth="1"/>
    <col min="3596" max="3840" width="8.7109375" style="2"/>
    <col min="3841" max="3842" width="6.42578125" style="2" customWidth="1"/>
    <col min="3843" max="3843" width="6" style="2" customWidth="1"/>
    <col min="3844" max="3845" width="7.42578125" style="2" customWidth="1"/>
    <col min="3846" max="3846" width="23.42578125" style="2" customWidth="1"/>
    <col min="3847" max="3847" width="21.140625" style="2" customWidth="1"/>
    <col min="3848" max="3848" width="20.85546875" style="2" customWidth="1"/>
    <col min="3849" max="3849" width="21.85546875" style="2" customWidth="1"/>
    <col min="3850" max="3850" width="9.5703125" style="2" customWidth="1"/>
    <col min="3851" max="3851" width="18.28515625" style="2" customWidth="1"/>
    <col min="3852" max="4096" width="8.7109375" style="2"/>
    <col min="4097" max="4098" width="6.42578125" style="2" customWidth="1"/>
    <col min="4099" max="4099" width="6" style="2" customWidth="1"/>
    <col min="4100" max="4101" width="7.42578125" style="2" customWidth="1"/>
    <col min="4102" max="4102" width="23.42578125" style="2" customWidth="1"/>
    <col min="4103" max="4103" width="21.140625" style="2" customWidth="1"/>
    <col min="4104" max="4104" width="20.85546875" style="2" customWidth="1"/>
    <col min="4105" max="4105" width="21.85546875" style="2" customWidth="1"/>
    <col min="4106" max="4106" width="9.5703125" style="2" customWidth="1"/>
    <col min="4107" max="4107" width="18.28515625" style="2" customWidth="1"/>
    <col min="4108" max="4352" width="8.7109375" style="2"/>
    <col min="4353" max="4354" width="6.42578125" style="2" customWidth="1"/>
    <col min="4355" max="4355" width="6" style="2" customWidth="1"/>
    <col min="4356" max="4357" width="7.42578125" style="2" customWidth="1"/>
    <col min="4358" max="4358" width="23.42578125" style="2" customWidth="1"/>
    <col min="4359" max="4359" width="21.140625" style="2" customWidth="1"/>
    <col min="4360" max="4360" width="20.85546875" style="2" customWidth="1"/>
    <col min="4361" max="4361" width="21.85546875" style="2" customWidth="1"/>
    <col min="4362" max="4362" width="9.5703125" style="2" customWidth="1"/>
    <col min="4363" max="4363" width="18.28515625" style="2" customWidth="1"/>
    <col min="4364" max="4608" width="8.7109375" style="2"/>
    <col min="4609" max="4610" width="6.42578125" style="2" customWidth="1"/>
    <col min="4611" max="4611" width="6" style="2" customWidth="1"/>
    <col min="4612" max="4613" width="7.42578125" style="2" customWidth="1"/>
    <col min="4614" max="4614" width="23.42578125" style="2" customWidth="1"/>
    <col min="4615" max="4615" width="21.140625" style="2" customWidth="1"/>
    <col min="4616" max="4616" width="20.85546875" style="2" customWidth="1"/>
    <col min="4617" max="4617" width="21.85546875" style="2" customWidth="1"/>
    <col min="4618" max="4618" width="9.5703125" style="2" customWidth="1"/>
    <col min="4619" max="4619" width="18.28515625" style="2" customWidth="1"/>
    <col min="4620" max="4864" width="8.7109375" style="2"/>
    <col min="4865" max="4866" width="6.42578125" style="2" customWidth="1"/>
    <col min="4867" max="4867" width="6" style="2" customWidth="1"/>
    <col min="4868" max="4869" width="7.42578125" style="2" customWidth="1"/>
    <col min="4870" max="4870" width="23.42578125" style="2" customWidth="1"/>
    <col min="4871" max="4871" width="21.140625" style="2" customWidth="1"/>
    <col min="4872" max="4872" width="20.85546875" style="2" customWidth="1"/>
    <col min="4873" max="4873" width="21.85546875" style="2" customWidth="1"/>
    <col min="4874" max="4874" width="9.5703125" style="2" customWidth="1"/>
    <col min="4875" max="4875" width="18.28515625" style="2" customWidth="1"/>
    <col min="4876" max="5120" width="8.7109375" style="2"/>
    <col min="5121" max="5122" width="6.42578125" style="2" customWidth="1"/>
    <col min="5123" max="5123" width="6" style="2" customWidth="1"/>
    <col min="5124" max="5125" width="7.42578125" style="2" customWidth="1"/>
    <col min="5126" max="5126" width="23.42578125" style="2" customWidth="1"/>
    <col min="5127" max="5127" width="21.140625" style="2" customWidth="1"/>
    <col min="5128" max="5128" width="20.85546875" style="2" customWidth="1"/>
    <col min="5129" max="5129" width="21.85546875" style="2" customWidth="1"/>
    <col min="5130" max="5130" width="9.5703125" style="2" customWidth="1"/>
    <col min="5131" max="5131" width="18.28515625" style="2" customWidth="1"/>
    <col min="5132" max="5376" width="8.7109375" style="2"/>
    <col min="5377" max="5378" width="6.42578125" style="2" customWidth="1"/>
    <col min="5379" max="5379" width="6" style="2" customWidth="1"/>
    <col min="5380" max="5381" width="7.42578125" style="2" customWidth="1"/>
    <col min="5382" max="5382" width="23.42578125" style="2" customWidth="1"/>
    <col min="5383" max="5383" width="21.140625" style="2" customWidth="1"/>
    <col min="5384" max="5384" width="20.85546875" style="2" customWidth="1"/>
    <col min="5385" max="5385" width="21.85546875" style="2" customWidth="1"/>
    <col min="5386" max="5386" width="9.5703125" style="2" customWidth="1"/>
    <col min="5387" max="5387" width="18.28515625" style="2" customWidth="1"/>
    <col min="5388" max="5632" width="8.7109375" style="2"/>
    <col min="5633" max="5634" width="6.42578125" style="2" customWidth="1"/>
    <col min="5635" max="5635" width="6" style="2" customWidth="1"/>
    <col min="5636" max="5637" width="7.42578125" style="2" customWidth="1"/>
    <col min="5638" max="5638" width="23.42578125" style="2" customWidth="1"/>
    <col min="5639" max="5639" width="21.140625" style="2" customWidth="1"/>
    <col min="5640" max="5640" width="20.85546875" style="2" customWidth="1"/>
    <col min="5641" max="5641" width="21.85546875" style="2" customWidth="1"/>
    <col min="5642" max="5642" width="9.5703125" style="2" customWidth="1"/>
    <col min="5643" max="5643" width="18.28515625" style="2" customWidth="1"/>
    <col min="5644" max="5888" width="8.7109375" style="2"/>
    <col min="5889" max="5890" width="6.42578125" style="2" customWidth="1"/>
    <col min="5891" max="5891" width="6" style="2" customWidth="1"/>
    <col min="5892" max="5893" width="7.42578125" style="2" customWidth="1"/>
    <col min="5894" max="5894" width="23.42578125" style="2" customWidth="1"/>
    <col min="5895" max="5895" width="21.140625" style="2" customWidth="1"/>
    <col min="5896" max="5896" width="20.85546875" style="2" customWidth="1"/>
    <col min="5897" max="5897" width="21.85546875" style="2" customWidth="1"/>
    <col min="5898" max="5898" width="9.5703125" style="2" customWidth="1"/>
    <col min="5899" max="5899" width="18.28515625" style="2" customWidth="1"/>
    <col min="5900" max="6144" width="8.7109375" style="2"/>
    <col min="6145" max="6146" width="6.42578125" style="2" customWidth="1"/>
    <col min="6147" max="6147" width="6" style="2" customWidth="1"/>
    <col min="6148" max="6149" width="7.42578125" style="2" customWidth="1"/>
    <col min="6150" max="6150" width="23.42578125" style="2" customWidth="1"/>
    <col min="6151" max="6151" width="21.140625" style="2" customWidth="1"/>
    <col min="6152" max="6152" width="20.85546875" style="2" customWidth="1"/>
    <col min="6153" max="6153" width="21.85546875" style="2" customWidth="1"/>
    <col min="6154" max="6154" width="9.5703125" style="2" customWidth="1"/>
    <col min="6155" max="6155" width="18.28515625" style="2" customWidth="1"/>
    <col min="6156" max="6400" width="8.7109375" style="2"/>
    <col min="6401" max="6402" width="6.42578125" style="2" customWidth="1"/>
    <col min="6403" max="6403" width="6" style="2" customWidth="1"/>
    <col min="6404" max="6405" width="7.42578125" style="2" customWidth="1"/>
    <col min="6406" max="6406" width="23.42578125" style="2" customWidth="1"/>
    <col min="6407" max="6407" width="21.140625" style="2" customWidth="1"/>
    <col min="6408" max="6408" width="20.85546875" style="2" customWidth="1"/>
    <col min="6409" max="6409" width="21.85546875" style="2" customWidth="1"/>
    <col min="6410" max="6410" width="9.5703125" style="2" customWidth="1"/>
    <col min="6411" max="6411" width="18.28515625" style="2" customWidth="1"/>
    <col min="6412" max="6656" width="8.7109375" style="2"/>
    <col min="6657" max="6658" width="6.42578125" style="2" customWidth="1"/>
    <col min="6659" max="6659" width="6" style="2" customWidth="1"/>
    <col min="6660" max="6661" width="7.42578125" style="2" customWidth="1"/>
    <col min="6662" max="6662" width="23.42578125" style="2" customWidth="1"/>
    <col min="6663" max="6663" width="21.140625" style="2" customWidth="1"/>
    <col min="6664" max="6664" width="20.85546875" style="2" customWidth="1"/>
    <col min="6665" max="6665" width="21.85546875" style="2" customWidth="1"/>
    <col min="6666" max="6666" width="9.5703125" style="2" customWidth="1"/>
    <col min="6667" max="6667" width="18.28515625" style="2" customWidth="1"/>
    <col min="6668" max="6912" width="8.7109375" style="2"/>
    <col min="6913" max="6914" width="6.42578125" style="2" customWidth="1"/>
    <col min="6915" max="6915" width="6" style="2" customWidth="1"/>
    <col min="6916" max="6917" width="7.42578125" style="2" customWidth="1"/>
    <col min="6918" max="6918" width="23.42578125" style="2" customWidth="1"/>
    <col min="6919" max="6919" width="21.140625" style="2" customWidth="1"/>
    <col min="6920" max="6920" width="20.85546875" style="2" customWidth="1"/>
    <col min="6921" max="6921" width="21.85546875" style="2" customWidth="1"/>
    <col min="6922" max="6922" width="9.5703125" style="2" customWidth="1"/>
    <col min="6923" max="6923" width="18.28515625" style="2" customWidth="1"/>
    <col min="6924" max="7168" width="8.7109375" style="2"/>
    <col min="7169" max="7170" width="6.42578125" style="2" customWidth="1"/>
    <col min="7171" max="7171" width="6" style="2" customWidth="1"/>
    <col min="7172" max="7173" width="7.42578125" style="2" customWidth="1"/>
    <col min="7174" max="7174" width="23.42578125" style="2" customWidth="1"/>
    <col min="7175" max="7175" width="21.140625" style="2" customWidth="1"/>
    <col min="7176" max="7176" width="20.85546875" style="2" customWidth="1"/>
    <col min="7177" max="7177" width="21.85546875" style="2" customWidth="1"/>
    <col min="7178" max="7178" width="9.5703125" style="2" customWidth="1"/>
    <col min="7179" max="7179" width="18.28515625" style="2" customWidth="1"/>
    <col min="7180" max="7424" width="8.7109375" style="2"/>
    <col min="7425" max="7426" width="6.42578125" style="2" customWidth="1"/>
    <col min="7427" max="7427" width="6" style="2" customWidth="1"/>
    <col min="7428" max="7429" width="7.42578125" style="2" customWidth="1"/>
    <col min="7430" max="7430" width="23.42578125" style="2" customWidth="1"/>
    <col min="7431" max="7431" width="21.140625" style="2" customWidth="1"/>
    <col min="7432" max="7432" width="20.85546875" style="2" customWidth="1"/>
    <col min="7433" max="7433" width="21.85546875" style="2" customWidth="1"/>
    <col min="7434" max="7434" width="9.5703125" style="2" customWidth="1"/>
    <col min="7435" max="7435" width="18.28515625" style="2" customWidth="1"/>
    <col min="7436" max="7680" width="8.7109375" style="2"/>
    <col min="7681" max="7682" width="6.42578125" style="2" customWidth="1"/>
    <col min="7683" max="7683" width="6" style="2" customWidth="1"/>
    <col min="7684" max="7685" width="7.42578125" style="2" customWidth="1"/>
    <col min="7686" max="7686" width="23.42578125" style="2" customWidth="1"/>
    <col min="7687" max="7687" width="21.140625" style="2" customWidth="1"/>
    <col min="7688" max="7688" width="20.85546875" style="2" customWidth="1"/>
    <col min="7689" max="7689" width="21.85546875" style="2" customWidth="1"/>
    <col min="7690" max="7690" width="9.5703125" style="2" customWidth="1"/>
    <col min="7691" max="7691" width="18.28515625" style="2" customWidth="1"/>
    <col min="7692" max="7936" width="8.7109375" style="2"/>
    <col min="7937" max="7938" width="6.42578125" style="2" customWidth="1"/>
    <col min="7939" max="7939" width="6" style="2" customWidth="1"/>
    <col min="7940" max="7941" width="7.42578125" style="2" customWidth="1"/>
    <col min="7942" max="7942" width="23.42578125" style="2" customWidth="1"/>
    <col min="7943" max="7943" width="21.140625" style="2" customWidth="1"/>
    <col min="7944" max="7944" width="20.85546875" style="2" customWidth="1"/>
    <col min="7945" max="7945" width="21.85546875" style="2" customWidth="1"/>
    <col min="7946" max="7946" width="9.5703125" style="2" customWidth="1"/>
    <col min="7947" max="7947" width="18.28515625" style="2" customWidth="1"/>
    <col min="7948" max="8192" width="8.7109375" style="2"/>
    <col min="8193" max="8194" width="6.42578125" style="2" customWidth="1"/>
    <col min="8195" max="8195" width="6" style="2" customWidth="1"/>
    <col min="8196" max="8197" width="7.42578125" style="2" customWidth="1"/>
    <col min="8198" max="8198" width="23.42578125" style="2" customWidth="1"/>
    <col min="8199" max="8199" width="21.140625" style="2" customWidth="1"/>
    <col min="8200" max="8200" width="20.85546875" style="2" customWidth="1"/>
    <col min="8201" max="8201" width="21.85546875" style="2" customWidth="1"/>
    <col min="8202" max="8202" width="9.5703125" style="2" customWidth="1"/>
    <col min="8203" max="8203" width="18.28515625" style="2" customWidth="1"/>
    <col min="8204" max="8448" width="8.7109375" style="2"/>
    <col min="8449" max="8450" width="6.42578125" style="2" customWidth="1"/>
    <col min="8451" max="8451" width="6" style="2" customWidth="1"/>
    <col min="8452" max="8453" width="7.42578125" style="2" customWidth="1"/>
    <col min="8454" max="8454" width="23.42578125" style="2" customWidth="1"/>
    <col min="8455" max="8455" width="21.140625" style="2" customWidth="1"/>
    <col min="8456" max="8456" width="20.85546875" style="2" customWidth="1"/>
    <col min="8457" max="8457" width="21.85546875" style="2" customWidth="1"/>
    <col min="8458" max="8458" width="9.5703125" style="2" customWidth="1"/>
    <col min="8459" max="8459" width="18.28515625" style="2" customWidth="1"/>
    <col min="8460" max="8704" width="8.7109375" style="2"/>
    <col min="8705" max="8706" width="6.42578125" style="2" customWidth="1"/>
    <col min="8707" max="8707" width="6" style="2" customWidth="1"/>
    <col min="8708" max="8709" width="7.42578125" style="2" customWidth="1"/>
    <col min="8710" max="8710" width="23.42578125" style="2" customWidth="1"/>
    <col min="8711" max="8711" width="21.140625" style="2" customWidth="1"/>
    <col min="8712" max="8712" width="20.85546875" style="2" customWidth="1"/>
    <col min="8713" max="8713" width="21.85546875" style="2" customWidth="1"/>
    <col min="8714" max="8714" width="9.5703125" style="2" customWidth="1"/>
    <col min="8715" max="8715" width="18.28515625" style="2" customWidth="1"/>
    <col min="8716" max="8960" width="8.7109375" style="2"/>
    <col min="8961" max="8962" width="6.42578125" style="2" customWidth="1"/>
    <col min="8963" max="8963" width="6" style="2" customWidth="1"/>
    <col min="8964" max="8965" width="7.42578125" style="2" customWidth="1"/>
    <col min="8966" max="8966" width="23.42578125" style="2" customWidth="1"/>
    <col min="8967" max="8967" width="21.140625" style="2" customWidth="1"/>
    <col min="8968" max="8968" width="20.85546875" style="2" customWidth="1"/>
    <col min="8969" max="8969" width="21.85546875" style="2" customWidth="1"/>
    <col min="8970" max="8970" width="9.5703125" style="2" customWidth="1"/>
    <col min="8971" max="8971" width="18.28515625" style="2" customWidth="1"/>
    <col min="8972" max="9216" width="8.7109375" style="2"/>
    <col min="9217" max="9218" width="6.42578125" style="2" customWidth="1"/>
    <col min="9219" max="9219" width="6" style="2" customWidth="1"/>
    <col min="9220" max="9221" width="7.42578125" style="2" customWidth="1"/>
    <col min="9222" max="9222" width="23.42578125" style="2" customWidth="1"/>
    <col min="9223" max="9223" width="21.140625" style="2" customWidth="1"/>
    <col min="9224" max="9224" width="20.85546875" style="2" customWidth="1"/>
    <col min="9225" max="9225" width="21.85546875" style="2" customWidth="1"/>
    <col min="9226" max="9226" width="9.5703125" style="2" customWidth="1"/>
    <col min="9227" max="9227" width="18.28515625" style="2" customWidth="1"/>
    <col min="9228" max="9472" width="8.7109375" style="2"/>
    <col min="9473" max="9474" width="6.42578125" style="2" customWidth="1"/>
    <col min="9475" max="9475" width="6" style="2" customWidth="1"/>
    <col min="9476" max="9477" width="7.42578125" style="2" customWidth="1"/>
    <col min="9478" max="9478" width="23.42578125" style="2" customWidth="1"/>
    <col min="9479" max="9479" width="21.140625" style="2" customWidth="1"/>
    <col min="9480" max="9480" width="20.85546875" style="2" customWidth="1"/>
    <col min="9481" max="9481" width="21.85546875" style="2" customWidth="1"/>
    <col min="9482" max="9482" width="9.5703125" style="2" customWidth="1"/>
    <col min="9483" max="9483" width="18.28515625" style="2" customWidth="1"/>
    <col min="9484" max="9728" width="8.7109375" style="2"/>
    <col min="9729" max="9730" width="6.42578125" style="2" customWidth="1"/>
    <col min="9731" max="9731" width="6" style="2" customWidth="1"/>
    <col min="9732" max="9733" width="7.42578125" style="2" customWidth="1"/>
    <col min="9734" max="9734" width="23.42578125" style="2" customWidth="1"/>
    <col min="9735" max="9735" width="21.140625" style="2" customWidth="1"/>
    <col min="9736" max="9736" width="20.85546875" style="2" customWidth="1"/>
    <col min="9737" max="9737" width="21.85546875" style="2" customWidth="1"/>
    <col min="9738" max="9738" width="9.5703125" style="2" customWidth="1"/>
    <col min="9739" max="9739" width="18.28515625" style="2" customWidth="1"/>
    <col min="9740" max="9984" width="8.7109375" style="2"/>
    <col min="9985" max="9986" width="6.42578125" style="2" customWidth="1"/>
    <col min="9987" max="9987" width="6" style="2" customWidth="1"/>
    <col min="9988" max="9989" width="7.42578125" style="2" customWidth="1"/>
    <col min="9990" max="9990" width="23.42578125" style="2" customWidth="1"/>
    <col min="9991" max="9991" width="21.140625" style="2" customWidth="1"/>
    <col min="9992" max="9992" width="20.85546875" style="2" customWidth="1"/>
    <col min="9993" max="9993" width="21.85546875" style="2" customWidth="1"/>
    <col min="9994" max="9994" width="9.5703125" style="2" customWidth="1"/>
    <col min="9995" max="9995" width="18.28515625" style="2" customWidth="1"/>
    <col min="9996" max="10240" width="8.7109375" style="2"/>
    <col min="10241" max="10242" width="6.42578125" style="2" customWidth="1"/>
    <col min="10243" max="10243" width="6" style="2" customWidth="1"/>
    <col min="10244" max="10245" width="7.42578125" style="2" customWidth="1"/>
    <col min="10246" max="10246" width="23.42578125" style="2" customWidth="1"/>
    <col min="10247" max="10247" width="21.140625" style="2" customWidth="1"/>
    <col min="10248" max="10248" width="20.85546875" style="2" customWidth="1"/>
    <col min="10249" max="10249" width="21.85546875" style="2" customWidth="1"/>
    <col min="10250" max="10250" width="9.5703125" style="2" customWidth="1"/>
    <col min="10251" max="10251" width="18.28515625" style="2" customWidth="1"/>
    <col min="10252" max="10496" width="8.7109375" style="2"/>
    <col min="10497" max="10498" width="6.42578125" style="2" customWidth="1"/>
    <col min="10499" max="10499" width="6" style="2" customWidth="1"/>
    <col min="10500" max="10501" width="7.42578125" style="2" customWidth="1"/>
    <col min="10502" max="10502" width="23.42578125" style="2" customWidth="1"/>
    <col min="10503" max="10503" width="21.140625" style="2" customWidth="1"/>
    <col min="10504" max="10504" width="20.85546875" style="2" customWidth="1"/>
    <col min="10505" max="10505" width="21.85546875" style="2" customWidth="1"/>
    <col min="10506" max="10506" width="9.5703125" style="2" customWidth="1"/>
    <col min="10507" max="10507" width="18.28515625" style="2" customWidth="1"/>
    <col min="10508" max="10752" width="8.7109375" style="2"/>
    <col min="10753" max="10754" width="6.42578125" style="2" customWidth="1"/>
    <col min="10755" max="10755" width="6" style="2" customWidth="1"/>
    <col min="10756" max="10757" width="7.42578125" style="2" customWidth="1"/>
    <col min="10758" max="10758" width="23.42578125" style="2" customWidth="1"/>
    <col min="10759" max="10759" width="21.140625" style="2" customWidth="1"/>
    <col min="10760" max="10760" width="20.85546875" style="2" customWidth="1"/>
    <col min="10761" max="10761" width="21.85546875" style="2" customWidth="1"/>
    <col min="10762" max="10762" width="9.5703125" style="2" customWidth="1"/>
    <col min="10763" max="10763" width="18.28515625" style="2" customWidth="1"/>
    <col min="10764" max="11008" width="8.7109375" style="2"/>
    <col min="11009" max="11010" width="6.42578125" style="2" customWidth="1"/>
    <col min="11011" max="11011" width="6" style="2" customWidth="1"/>
    <col min="11012" max="11013" width="7.42578125" style="2" customWidth="1"/>
    <col min="11014" max="11014" width="23.42578125" style="2" customWidth="1"/>
    <col min="11015" max="11015" width="21.140625" style="2" customWidth="1"/>
    <col min="11016" max="11016" width="20.85546875" style="2" customWidth="1"/>
    <col min="11017" max="11017" width="21.85546875" style="2" customWidth="1"/>
    <col min="11018" max="11018" width="9.5703125" style="2" customWidth="1"/>
    <col min="11019" max="11019" width="18.28515625" style="2" customWidth="1"/>
    <col min="11020" max="11264" width="8.7109375" style="2"/>
    <col min="11265" max="11266" width="6.42578125" style="2" customWidth="1"/>
    <col min="11267" max="11267" width="6" style="2" customWidth="1"/>
    <col min="11268" max="11269" width="7.42578125" style="2" customWidth="1"/>
    <col min="11270" max="11270" width="23.42578125" style="2" customWidth="1"/>
    <col min="11271" max="11271" width="21.140625" style="2" customWidth="1"/>
    <col min="11272" max="11272" width="20.85546875" style="2" customWidth="1"/>
    <col min="11273" max="11273" width="21.85546875" style="2" customWidth="1"/>
    <col min="11274" max="11274" width="9.5703125" style="2" customWidth="1"/>
    <col min="11275" max="11275" width="18.28515625" style="2" customWidth="1"/>
    <col min="11276" max="11520" width="8.7109375" style="2"/>
    <col min="11521" max="11522" width="6.42578125" style="2" customWidth="1"/>
    <col min="11523" max="11523" width="6" style="2" customWidth="1"/>
    <col min="11524" max="11525" width="7.42578125" style="2" customWidth="1"/>
    <col min="11526" max="11526" width="23.42578125" style="2" customWidth="1"/>
    <col min="11527" max="11527" width="21.140625" style="2" customWidth="1"/>
    <col min="11528" max="11528" width="20.85546875" style="2" customWidth="1"/>
    <col min="11529" max="11529" width="21.85546875" style="2" customWidth="1"/>
    <col min="11530" max="11530" width="9.5703125" style="2" customWidth="1"/>
    <col min="11531" max="11531" width="18.28515625" style="2" customWidth="1"/>
    <col min="11532" max="11776" width="8.7109375" style="2"/>
    <col min="11777" max="11778" width="6.42578125" style="2" customWidth="1"/>
    <col min="11779" max="11779" width="6" style="2" customWidth="1"/>
    <col min="11780" max="11781" width="7.42578125" style="2" customWidth="1"/>
    <col min="11782" max="11782" width="23.42578125" style="2" customWidth="1"/>
    <col min="11783" max="11783" width="21.140625" style="2" customWidth="1"/>
    <col min="11784" max="11784" width="20.85546875" style="2" customWidth="1"/>
    <col min="11785" max="11785" width="21.85546875" style="2" customWidth="1"/>
    <col min="11786" max="11786" width="9.5703125" style="2" customWidth="1"/>
    <col min="11787" max="11787" width="18.28515625" style="2" customWidth="1"/>
    <col min="11788" max="12032" width="8.7109375" style="2"/>
    <col min="12033" max="12034" width="6.42578125" style="2" customWidth="1"/>
    <col min="12035" max="12035" width="6" style="2" customWidth="1"/>
    <col min="12036" max="12037" width="7.42578125" style="2" customWidth="1"/>
    <col min="12038" max="12038" width="23.42578125" style="2" customWidth="1"/>
    <col min="12039" max="12039" width="21.140625" style="2" customWidth="1"/>
    <col min="12040" max="12040" width="20.85546875" style="2" customWidth="1"/>
    <col min="12041" max="12041" width="21.85546875" style="2" customWidth="1"/>
    <col min="12042" max="12042" width="9.5703125" style="2" customWidth="1"/>
    <col min="12043" max="12043" width="18.28515625" style="2" customWidth="1"/>
    <col min="12044" max="12288" width="8.7109375" style="2"/>
    <col min="12289" max="12290" width="6.42578125" style="2" customWidth="1"/>
    <col min="12291" max="12291" width="6" style="2" customWidth="1"/>
    <col min="12292" max="12293" width="7.42578125" style="2" customWidth="1"/>
    <col min="12294" max="12294" width="23.42578125" style="2" customWidth="1"/>
    <col min="12295" max="12295" width="21.140625" style="2" customWidth="1"/>
    <col min="12296" max="12296" width="20.85546875" style="2" customWidth="1"/>
    <col min="12297" max="12297" width="21.85546875" style="2" customWidth="1"/>
    <col min="12298" max="12298" width="9.5703125" style="2" customWidth="1"/>
    <col min="12299" max="12299" width="18.28515625" style="2" customWidth="1"/>
    <col min="12300" max="12544" width="8.7109375" style="2"/>
    <col min="12545" max="12546" width="6.42578125" style="2" customWidth="1"/>
    <col min="12547" max="12547" width="6" style="2" customWidth="1"/>
    <col min="12548" max="12549" width="7.42578125" style="2" customWidth="1"/>
    <col min="12550" max="12550" width="23.42578125" style="2" customWidth="1"/>
    <col min="12551" max="12551" width="21.140625" style="2" customWidth="1"/>
    <col min="12552" max="12552" width="20.85546875" style="2" customWidth="1"/>
    <col min="12553" max="12553" width="21.85546875" style="2" customWidth="1"/>
    <col min="12554" max="12554" width="9.5703125" style="2" customWidth="1"/>
    <col min="12555" max="12555" width="18.28515625" style="2" customWidth="1"/>
    <col min="12556" max="12800" width="8.7109375" style="2"/>
    <col min="12801" max="12802" width="6.42578125" style="2" customWidth="1"/>
    <col min="12803" max="12803" width="6" style="2" customWidth="1"/>
    <col min="12804" max="12805" width="7.42578125" style="2" customWidth="1"/>
    <col min="12806" max="12806" width="23.42578125" style="2" customWidth="1"/>
    <col min="12807" max="12807" width="21.140625" style="2" customWidth="1"/>
    <col min="12808" max="12808" width="20.85546875" style="2" customWidth="1"/>
    <col min="12809" max="12809" width="21.85546875" style="2" customWidth="1"/>
    <col min="12810" max="12810" width="9.5703125" style="2" customWidth="1"/>
    <col min="12811" max="12811" width="18.28515625" style="2" customWidth="1"/>
    <col min="12812" max="13056" width="8.7109375" style="2"/>
    <col min="13057" max="13058" width="6.42578125" style="2" customWidth="1"/>
    <col min="13059" max="13059" width="6" style="2" customWidth="1"/>
    <col min="13060" max="13061" width="7.42578125" style="2" customWidth="1"/>
    <col min="13062" max="13062" width="23.42578125" style="2" customWidth="1"/>
    <col min="13063" max="13063" width="21.140625" style="2" customWidth="1"/>
    <col min="13064" max="13064" width="20.85546875" style="2" customWidth="1"/>
    <col min="13065" max="13065" width="21.85546875" style="2" customWidth="1"/>
    <col min="13066" max="13066" width="9.5703125" style="2" customWidth="1"/>
    <col min="13067" max="13067" width="18.28515625" style="2" customWidth="1"/>
    <col min="13068" max="13312" width="8.7109375" style="2"/>
    <col min="13313" max="13314" width="6.42578125" style="2" customWidth="1"/>
    <col min="13315" max="13315" width="6" style="2" customWidth="1"/>
    <col min="13316" max="13317" width="7.42578125" style="2" customWidth="1"/>
    <col min="13318" max="13318" width="23.42578125" style="2" customWidth="1"/>
    <col min="13319" max="13319" width="21.140625" style="2" customWidth="1"/>
    <col min="13320" max="13320" width="20.85546875" style="2" customWidth="1"/>
    <col min="13321" max="13321" width="21.85546875" style="2" customWidth="1"/>
    <col min="13322" max="13322" width="9.5703125" style="2" customWidth="1"/>
    <col min="13323" max="13323" width="18.28515625" style="2" customWidth="1"/>
    <col min="13324" max="13568" width="8.7109375" style="2"/>
    <col min="13569" max="13570" width="6.42578125" style="2" customWidth="1"/>
    <col min="13571" max="13571" width="6" style="2" customWidth="1"/>
    <col min="13572" max="13573" width="7.42578125" style="2" customWidth="1"/>
    <col min="13574" max="13574" width="23.42578125" style="2" customWidth="1"/>
    <col min="13575" max="13575" width="21.140625" style="2" customWidth="1"/>
    <col min="13576" max="13576" width="20.85546875" style="2" customWidth="1"/>
    <col min="13577" max="13577" width="21.85546875" style="2" customWidth="1"/>
    <col min="13578" max="13578" width="9.5703125" style="2" customWidth="1"/>
    <col min="13579" max="13579" width="18.28515625" style="2" customWidth="1"/>
    <col min="13580" max="13824" width="8.7109375" style="2"/>
    <col min="13825" max="13826" width="6.42578125" style="2" customWidth="1"/>
    <col min="13827" max="13827" width="6" style="2" customWidth="1"/>
    <col min="13828" max="13829" width="7.42578125" style="2" customWidth="1"/>
    <col min="13830" max="13830" width="23.42578125" style="2" customWidth="1"/>
    <col min="13831" max="13831" width="21.140625" style="2" customWidth="1"/>
    <col min="13832" max="13832" width="20.85546875" style="2" customWidth="1"/>
    <col min="13833" max="13833" width="21.85546875" style="2" customWidth="1"/>
    <col min="13834" max="13834" width="9.5703125" style="2" customWidth="1"/>
    <col min="13835" max="13835" width="18.28515625" style="2" customWidth="1"/>
    <col min="13836" max="14080" width="8.7109375" style="2"/>
    <col min="14081" max="14082" width="6.42578125" style="2" customWidth="1"/>
    <col min="14083" max="14083" width="6" style="2" customWidth="1"/>
    <col min="14084" max="14085" width="7.42578125" style="2" customWidth="1"/>
    <col min="14086" max="14086" width="23.42578125" style="2" customWidth="1"/>
    <col min="14087" max="14087" width="21.140625" style="2" customWidth="1"/>
    <col min="14088" max="14088" width="20.85546875" style="2" customWidth="1"/>
    <col min="14089" max="14089" width="21.85546875" style="2" customWidth="1"/>
    <col min="14090" max="14090" width="9.5703125" style="2" customWidth="1"/>
    <col min="14091" max="14091" width="18.28515625" style="2" customWidth="1"/>
    <col min="14092" max="14336" width="8.7109375" style="2"/>
    <col min="14337" max="14338" width="6.42578125" style="2" customWidth="1"/>
    <col min="14339" max="14339" width="6" style="2" customWidth="1"/>
    <col min="14340" max="14341" width="7.42578125" style="2" customWidth="1"/>
    <col min="14342" max="14342" width="23.42578125" style="2" customWidth="1"/>
    <col min="14343" max="14343" width="21.140625" style="2" customWidth="1"/>
    <col min="14344" max="14344" width="20.85546875" style="2" customWidth="1"/>
    <col min="14345" max="14345" width="21.85546875" style="2" customWidth="1"/>
    <col min="14346" max="14346" width="9.5703125" style="2" customWidth="1"/>
    <col min="14347" max="14347" width="18.28515625" style="2" customWidth="1"/>
    <col min="14348" max="14592" width="8.7109375" style="2"/>
    <col min="14593" max="14594" width="6.42578125" style="2" customWidth="1"/>
    <col min="14595" max="14595" width="6" style="2" customWidth="1"/>
    <col min="14596" max="14597" width="7.42578125" style="2" customWidth="1"/>
    <col min="14598" max="14598" width="23.42578125" style="2" customWidth="1"/>
    <col min="14599" max="14599" width="21.140625" style="2" customWidth="1"/>
    <col min="14600" max="14600" width="20.85546875" style="2" customWidth="1"/>
    <col min="14601" max="14601" width="21.85546875" style="2" customWidth="1"/>
    <col min="14602" max="14602" width="9.5703125" style="2" customWidth="1"/>
    <col min="14603" max="14603" width="18.28515625" style="2" customWidth="1"/>
    <col min="14604" max="14848" width="8.7109375" style="2"/>
    <col min="14849" max="14850" width="6.42578125" style="2" customWidth="1"/>
    <col min="14851" max="14851" width="6" style="2" customWidth="1"/>
    <col min="14852" max="14853" width="7.42578125" style="2" customWidth="1"/>
    <col min="14854" max="14854" width="23.42578125" style="2" customWidth="1"/>
    <col min="14855" max="14855" width="21.140625" style="2" customWidth="1"/>
    <col min="14856" max="14856" width="20.85546875" style="2" customWidth="1"/>
    <col min="14857" max="14857" width="21.85546875" style="2" customWidth="1"/>
    <col min="14858" max="14858" width="9.5703125" style="2" customWidth="1"/>
    <col min="14859" max="14859" width="18.28515625" style="2" customWidth="1"/>
    <col min="14860" max="15104" width="8.7109375" style="2"/>
    <col min="15105" max="15106" width="6.42578125" style="2" customWidth="1"/>
    <col min="15107" max="15107" width="6" style="2" customWidth="1"/>
    <col min="15108" max="15109" width="7.42578125" style="2" customWidth="1"/>
    <col min="15110" max="15110" width="23.42578125" style="2" customWidth="1"/>
    <col min="15111" max="15111" width="21.140625" style="2" customWidth="1"/>
    <col min="15112" max="15112" width="20.85546875" style="2" customWidth="1"/>
    <col min="15113" max="15113" width="21.85546875" style="2" customWidth="1"/>
    <col min="15114" max="15114" width="9.5703125" style="2" customWidth="1"/>
    <col min="15115" max="15115" width="18.28515625" style="2" customWidth="1"/>
    <col min="15116" max="15360" width="8.7109375" style="2"/>
    <col min="15361" max="15362" width="6.42578125" style="2" customWidth="1"/>
    <col min="15363" max="15363" width="6" style="2" customWidth="1"/>
    <col min="15364" max="15365" width="7.42578125" style="2" customWidth="1"/>
    <col min="15366" max="15366" width="23.42578125" style="2" customWidth="1"/>
    <col min="15367" max="15367" width="21.140625" style="2" customWidth="1"/>
    <col min="15368" max="15368" width="20.85546875" style="2" customWidth="1"/>
    <col min="15369" max="15369" width="21.85546875" style="2" customWidth="1"/>
    <col min="15370" max="15370" width="9.5703125" style="2" customWidth="1"/>
    <col min="15371" max="15371" width="18.28515625" style="2" customWidth="1"/>
    <col min="15372" max="15616" width="8.7109375" style="2"/>
    <col min="15617" max="15618" width="6.42578125" style="2" customWidth="1"/>
    <col min="15619" max="15619" width="6" style="2" customWidth="1"/>
    <col min="15620" max="15621" width="7.42578125" style="2" customWidth="1"/>
    <col min="15622" max="15622" width="23.42578125" style="2" customWidth="1"/>
    <col min="15623" max="15623" width="21.140625" style="2" customWidth="1"/>
    <col min="15624" max="15624" width="20.85546875" style="2" customWidth="1"/>
    <col min="15625" max="15625" width="21.85546875" style="2" customWidth="1"/>
    <col min="15626" max="15626" width="9.5703125" style="2" customWidth="1"/>
    <col min="15627" max="15627" width="18.28515625" style="2" customWidth="1"/>
    <col min="15628" max="15872" width="8.7109375" style="2"/>
    <col min="15873" max="15874" width="6.42578125" style="2" customWidth="1"/>
    <col min="15875" max="15875" width="6" style="2" customWidth="1"/>
    <col min="15876" max="15877" width="7.42578125" style="2" customWidth="1"/>
    <col min="15878" max="15878" width="23.42578125" style="2" customWidth="1"/>
    <col min="15879" max="15879" width="21.140625" style="2" customWidth="1"/>
    <col min="15880" max="15880" width="20.85546875" style="2" customWidth="1"/>
    <col min="15881" max="15881" width="21.85546875" style="2" customWidth="1"/>
    <col min="15882" max="15882" width="9.5703125" style="2" customWidth="1"/>
    <col min="15883" max="15883" width="18.28515625" style="2" customWidth="1"/>
    <col min="15884" max="16128" width="8.7109375" style="2"/>
    <col min="16129" max="16130" width="6.42578125" style="2" customWidth="1"/>
    <col min="16131" max="16131" width="6" style="2" customWidth="1"/>
    <col min="16132" max="16133" width="7.42578125" style="2" customWidth="1"/>
    <col min="16134" max="16134" width="23.42578125" style="2" customWidth="1"/>
    <col min="16135" max="16135" width="21.140625" style="2" customWidth="1"/>
    <col min="16136" max="16136" width="20.85546875" style="2" customWidth="1"/>
    <col min="16137" max="16137" width="21.85546875" style="2" customWidth="1"/>
    <col min="16138" max="16138" width="9.5703125" style="2" customWidth="1"/>
    <col min="16139" max="16139" width="18.28515625" style="2" customWidth="1"/>
    <col min="16140" max="16384" width="8.7109375" style="2"/>
  </cols>
  <sheetData>
    <row r="1" spans="1:11" ht="19.899999999999999" customHeight="1" x14ac:dyDescent="0.25">
      <c r="A1" s="1" t="s">
        <v>0</v>
      </c>
    </row>
    <row r="2" spans="1:11" ht="19.899999999999999" customHeight="1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9.899999999999999" customHeight="1" x14ac:dyDescent="0.25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3" customFormat="1" ht="8.4499999999999993" customHeight="1" thickBot="1" x14ac:dyDescent="0.3"/>
    <row r="5" spans="1:11" s="3" customFormat="1" ht="18" customHeight="1" thickBot="1" x14ac:dyDescent="0.3">
      <c r="A5" s="4" t="s">
        <v>3</v>
      </c>
      <c r="B5" s="5"/>
      <c r="C5" s="6"/>
      <c r="D5" s="5"/>
      <c r="E5" s="5"/>
      <c r="F5" s="5"/>
      <c r="G5" s="5"/>
      <c r="H5" s="5"/>
      <c r="I5" s="5"/>
      <c r="J5" s="5"/>
      <c r="K5" s="7"/>
    </row>
    <row r="6" spans="1:11" ht="18.600000000000001" customHeight="1" thickBot="1" x14ac:dyDescent="0.3">
      <c r="A6" s="8" t="s">
        <v>4</v>
      </c>
      <c r="B6" s="9"/>
      <c r="C6" s="9"/>
      <c r="D6" s="80" t="s">
        <v>312</v>
      </c>
      <c r="E6" s="10"/>
      <c r="F6" s="11"/>
      <c r="G6" s="12">
        <v>1</v>
      </c>
      <c r="H6" s="13" t="s">
        <v>5</v>
      </c>
      <c r="I6" s="9"/>
      <c r="J6" s="9"/>
      <c r="K6" s="12">
        <v>2</v>
      </c>
    </row>
    <row r="7" spans="1:11" ht="6.75" customHeight="1" thickBot="1" x14ac:dyDescent="0.3">
      <c r="A7" s="8"/>
      <c r="B7" s="9"/>
      <c r="C7" s="9"/>
      <c r="D7" s="3"/>
      <c r="E7" s="3"/>
      <c r="H7" s="13"/>
      <c r="I7" s="14"/>
      <c r="K7" s="15"/>
    </row>
    <row r="8" spans="1:11" ht="16.899999999999999" customHeight="1" thickBot="1" x14ac:dyDescent="0.3">
      <c r="A8" s="8" t="s">
        <v>6</v>
      </c>
      <c r="B8" s="9"/>
      <c r="C8" s="9"/>
      <c r="D8" s="16" t="s">
        <v>313</v>
      </c>
      <c r="E8" s="16"/>
      <c r="F8" s="11"/>
      <c r="G8" s="12">
        <v>17</v>
      </c>
      <c r="H8" s="13" t="s">
        <v>7</v>
      </c>
      <c r="I8" s="17"/>
      <c r="J8" s="81" t="s">
        <v>314</v>
      </c>
      <c r="K8" s="82"/>
    </row>
    <row r="9" spans="1:11" ht="6.75" customHeight="1" thickBot="1" x14ac:dyDescent="0.3">
      <c r="A9" s="8"/>
      <c r="B9" s="9"/>
      <c r="C9" s="9"/>
      <c r="D9" s="3"/>
      <c r="E9" s="3"/>
      <c r="H9" s="18"/>
      <c r="I9" s="14"/>
      <c r="K9" s="15"/>
    </row>
    <row r="10" spans="1:11" ht="15" customHeight="1" thickBot="1" x14ac:dyDescent="0.3">
      <c r="A10" s="8" t="s">
        <v>8</v>
      </c>
      <c r="B10" s="9"/>
      <c r="C10" s="9"/>
      <c r="D10" s="16" t="s">
        <v>315</v>
      </c>
      <c r="E10" s="16"/>
      <c r="F10" s="11"/>
      <c r="G10" s="12">
        <v>466</v>
      </c>
      <c r="H10" s="13" t="s">
        <v>9</v>
      </c>
      <c r="I10" s="17"/>
      <c r="J10" s="133">
        <v>394907542</v>
      </c>
      <c r="K10" s="134"/>
    </row>
    <row r="11" spans="1:11" ht="6.75" customHeight="1" thickBot="1" x14ac:dyDescent="0.3">
      <c r="A11" s="8"/>
      <c r="B11" s="9"/>
      <c r="C11" s="9"/>
      <c r="D11" s="3"/>
      <c r="E11" s="3"/>
      <c r="H11" s="18"/>
      <c r="K11" s="15"/>
    </row>
    <row r="12" spans="1:11" ht="16.899999999999999" customHeight="1" thickBot="1" x14ac:dyDescent="0.3">
      <c r="A12" s="8" t="s">
        <v>10</v>
      </c>
      <c r="B12" s="9"/>
      <c r="C12" s="9"/>
      <c r="D12" s="16" t="s">
        <v>316</v>
      </c>
      <c r="E12" s="16"/>
      <c r="F12" s="11"/>
      <c r="G12" s="12">
        <v>17</v>
      </c>
      <c r="H12" s="13" t="s">
        <v>11</v>
      </c>
      <c r="I12" s="12"/>
      <c r="J12" s="19" t="s">
        <v>12</v>
      </c>
      <c r="K12" s="12"/>
    </row>
    <row r="13" spans="1:11" ht="6.75" customHeight="1" thickBot="1" x14ac:dyDescent="0.3">
      <c r="A13" s="8"/>
      <c r="B13" s="9"/>
      <c r="C13" s="9"/>
      <c r="D13" s="3"/>
      <c r="E13" s="3"/>
      <c r="H13" s="18"/>
      <c r="K13" s="15"/>
    </row>
    <row r="14" spans="1:11" ht="19.149999999999999" customHeight="1" thickBot="1" x14ac:dyDescent="0.3">
      <c r="A14" s="8" t="s">
        <v>13</v>
      </c>
      <c r="G14" s="20"/>
      <c r="H14" s="13" t="s">
        <v>14</v>
      </c>
      <c r="I14" s="3" t="s">
        <v>317</v>
      </c>
      <c r="K14" s="15"/>
    </row>
    <row r="15" spans="1:11" ht="6" customHeight="1" thickBot="1" x14ac:dyDescent="0.3">
      <c r="A15" s="21"/>
      <c r="B15" s="22"/>
      <c r="C15" s="22"/>
      <c r="D15" s="23"/>
      <c r="E15" s="23"/>
      <c r="F15" s="24"/>
      <c r="G15" s="25"/>
      <c r="H15" s="23"/>
      <c r="I15" s="24"/>
      <c r="J15" s="24"/>
      <c r="K15" s="26"/>
    </row>
    <row r="16" spans="1:11" ht="9" customHeight="1" x14ac:dyDescent="0.25">
      <c r="A16" s="27"/>
      <c r="B16" s="10"/>
      <c r="C16" s="10"/>
      <c r="D16" s="16"/>
      <c r="E16" s="16"/>
      <c r="F16" s="28"/>
      <c r="G16" s="29"/>
      <c r="H16" s="16"/>
      <c r="I16" s="28"/>
      <c r="J16" s="28"/>
      <c r="K16" s="30"/>
    </row>
    <row r="17" spans="1:11" s="31" customFormat="1" ht="22.5" customHeight="1" x14ac:dyDescent="0.25">
      <c r="A17" s="83" t="s">
        <v>15</v>
      </c>
      <c r="B17" s="84"/>
      <c r="C17" s="84"/>
      <c r="D17" s="84"/>
      <c r="E17" s="84"/>
      <c r="F17" s="84"/>
      <c r="G17" s="84"/>
      <c r="H17" s="85"/>
      <c r="I17" s="85"/>
      <c r="J17" s="84"/>
      <c r="K17" s="86"/>
    </row>
    <row r="18" spans="1:11" s="3" customFormat="1" ht="33" customHeight="1" x14ac:dyDescent="0.25">
      <c r="A18" s="135" t="s">
        <v>16</v>
      </c>
      <c r="B18" s="136"/>
      <c r="C18" s="139" t="s">
        <v>17</v>
      </c>
      <c r="D18" s="128" t="s">
        <v>18</v>
      </c>
      <c r="E18" s="139" t="s">
        <v>19</v>
      </c>
      <c r="F18" s="140" t="s">
        <v>20</v>
      </c>
      <c r="G18" s="128" t="s">
        <v>21</v>
      </c>
      <c r="H18" s="87" t="s">
        <v>22</v>
      </c>
      <c r="I18" s="143" t="s">
        <v>23</v>
      </c>
      <c r="J18" s="127" t="s">
        <v>24</v>
      </c>
      <c r="K18" s="128" t="s">
        <v>318</v>
      </c>
    </row>
    <row r="19" spans="1:11" s="3" customFormat="1" ht="16.5" customHeight="1" x14ac:dyDescent="0.25">
      <c r="A19" s="137"/>
      <c r="B19" s="138"/>
      <c r="C19" s="139"/>
      <c r="D19" s="129"/>
      <c r="E19" s="139"/>
      <c r="F19" s="141"/>
      <c r="G19" s="129"/>
      <c r="H19" s="88" t="s">
        <v>25</v>
      </c>
      <c r="I19" s="144"/>
      <c r="J19" s="127"/>
      <c r="K19" s="129"/>
    </row>
    <row r="20" spans="1:11" s="3" customFormat="1" ht="16.5" customHeight="1" x14ac:dyDescent="0.25">
      <c r="A20" s="127" t="s">
        <v>26</v>
      </c>
      <c r="B20" s="127" t="s">
        <v>27</v>
      </c>
      <c r="C20" s="139"/>
      <c r="D20" s="129"/>
      <c r="E20" s="139"/>
      <c r="F20" s="141"/>
      <c r="G20" s="129"/>
      <c r="H20" s="88" t="s">
        <v>28</v>
      </c>
      <c r="I20" s="89"/>
      <c r="J20" s="127"/>
      <c r="K20" s="129"/>
    </row>
    <row r="21" spans="1:11" s="3" customFormat="1" ht="15.75" customHeight="1" x14ac:dyDescent="0.25">
      <c r="A21" s="127"/>
      <c r="B21" s="127"/>
      <c r="C21" s="139"/>
      <c r="D21" s="129"/>
      <c r="E21" s="139"/>
      <c r="F21" s="141"/>
      <c r="G21" s="129"/>
      <c r="H21" s="90" t="s">
        <v>29</v>
      </c>
      <c r="I21" s="88" t="s">
        <v>30</v>
      </c>
      <c r="J21" s="127"/>
      <c r="K21" s="129"/>
    </row>
    <row r="22" spans="1:11" s="3" customFormat="1" ht="41.45" customHeight="1" x14ac:dyDescent="0.25">
      <c r="A22" s="127"/>
      <c r="B22" s="127"/>
      <c r="C22" s="139"/>
      <c r="D22" s="129"/>
      <c r="E22" s="139"/>
      <c r="F22" s="141"/>
      <c r="G22" s="129"/>
      <c r="H22" s="91" t="s">
        <v>31</v>
      </c>
      <c r="I22" s="91" t="s">
        <v>32</v>
      </c>
      <c r="J22" s="127"/>
      <c r="K22" s="129"/>
    </row>
    <row r="23" spans="1:11" s="3" customFormat="1" ht="17.25" customHeight="1" x14ac:dyDescent="0.25">
      <c r="A23" s="127"/>
      <c r="B23" s="127"/>
      <c r="C23" s="139"/>
      <c r="D23" s="129"/>
      <c r="E23" s="139"/>
      <c r="F23" s="141"/>
      <c r="G23" s="129"/>
      <c r="H23" s="92" t="s">
        <v>33</v>
      </c>
      <c r="I23" s="88" t="s">
        <v>34</v>
      </c>
      <c r="J23" s="93" t="s">
        <v>35</v>
      </c>
      <c r="K23" s="129"/>
    </row>
    <row r="24" spans="1:11" s="3" customFormat="1" ht="17.45" customHeight="1" x14ac:dyDescent="0.25">
      <c r="A24" s="127"/>
      <c r="B24" s="127"/>
      <c r="C24" s="139"/>
      <c r="D24" s="129"/>
      <c r="E24" s="139"/>
      <c r="F24" s="141"/>
      <c r="G24" s="129"/>
      <c r="H24" s="92" t="s">
        <v>36</v>
      </c>
      <c r="I24" s="88" t="s">
        <v>37</v>
      </c>
      <c r="J24" s="93" t="s">
        <v>38</v>
      </c>
      <c r="K24" s="129"/>
    </row>
    <row r="25" spans="1:11" s="3" customFormat="1" ht="15.75" customHeight="1" x14ac:dyDescent="0.25">
      <c r="A25" s="130"/>
      <c r="B25" s="130"/>
      <c r="C25" s="128"/>
      <c r="D25" s="129"/>
      <c r="E25" s="128"/>
      <c r="F25" s="142"/>
      <c r="G25" s="129"/>
      <c r="H25" s="94" t="s">
        <v>319</v>
      </c>
      <c r="I25" s="95" t="s">
        <v>39</v>
      </c>
      <c r="J25" s="96"/>
      <c r="K25" s="129"/>
    </row>
    <row r="26" spans="1:11" s="3" customFormat="1" ht="17.100000000000001" customHeight="1" x14ac:dyDescent="0.25">
      <c r="A26" s="97">
        <v>1</v>
      </c>
      <c r="B26" s="97" t="s">
        <v>40</v>
      </c>
      <c r="C26" s="98" t="s">
        <v>41</v>
      </c>
      <c r="D26" s="97" t="s">
        <v>42</v>
      </c>
      <c r="E26" s="98" t="s">
        <v>43</v>
      </c>
      <c r="F26" s="97" t="s">
        <v>44</v>
      </c>
      <c r="G26" s="98" t="s">
        <v>45</v>
      </c>
      <c r="H26" s="97" t="s">
        <v>46</v>
      </c>
      <c r="I26" s="97" t="s">
        <v>47</v>
      </c>
      <c r="J26" s="97" t="s">
        <v>48</v>
      </c>
      <c r="K26" s="97" t="s">
        <v>49</v>
      </c>
    </row>
    <row r="27" spans="1:11" ht="18" customHeight="1" x14ac:dyDescent="0.25">
      <c r="A27" s="99"/>
      <c r="B27" s="99"/>
      <c r="C27" s="100">
        <v>7</v>
      </c>
      <c r="D27" s="101">
        <v>1</v>
      </c>
      <c r="E27" s="100">
        <v>1</v>
      </c>
      <c r="F27" s="102" t="s">
        <v>98</v>
      </c>
      <c r="G27" s="102" t="s">
        <v>99</v>
      </c>
      <c r="H27" s="103">
        <v>1</v>
      </c>
      <c r="I27" s="103">
        <v>1</v>
      </c>
      <c r="J27" s="99"/>
      <c r="K27" s="101"/>
    </row>
    <row r="28" spans="1:11" ht="18" customHeight="1" x14ac:dyDescent="0.25">
      <c r="A28" s="104"/>
      <c r="B28" s="104"/>
      <c r="C28" s="105">
        <v>7</v>
      </c>
      <c r="D28" s="106">
        <v>2</v>
      </c>
      <c r="E28" s="105">
        <v>2</v>
      </c>
      <c r="F28" s="107" t="s">
        <v>100</v>
      </c>
      <c r="G28" s="107" t="s">
        <v>99</v>
      </c>
      <c r="H28" s="108">
        <v>1</v>
      </c>
      <c r="I28" s="108">
        <v>1</v>
      </c>
      <c r="J28" s="104"/>
      <c r="K28" s="106"/>
    </row>
    <row r="29" spans="1:11" ht="18" customHeight="1" x14ac:dyDescent="0.25">
      <c r="A29" s="99"/>
      <c r="B29" s="99"/>
      <c r="C29" s="105">
        <v>7</v>
      </c>
      <c r="D29" s="101">
        <v>3</v>
      </c>
      <c r="E29" s="105">
        <v>3</v>
      </c>
      <c r="F29" s="107" t="s">
        <v>101</v>
      </c>
      <c r="G29" s="107" t="s">
        <v>99</v>
      </c>
      <c r="H29" s="108">
        <v>1</v>
      </c>
      <c r="I29" s="108">
        <v>1</v>
      </c>
      <c r="J29" s="104"/>
      <c r="K29" s="106"/>
    </row>
    <row r="30" spans="1:11" ht="18" customHeight="1" x14ac:dyDescent="0.25">
      <c r="A30" s="104"/>
      <c r="B30" s="104"/>
      <c r="C30" s="105">
        <v>7</v>
      </c>
      <c r="D30" s="106">
        <v>4</v>
      </c>
      <c r="E30" s="105">
        <v>4</v>
      </c>
      <c r="F30" s="107" t="s">
        <v>102</v>
      </c>
      <c r="G30" s="107" t="s">
        <v>99</v>
      </c>
      <c r="H30" s="108">
        <v>1</v>
      </c>
      <c r="I30" s="108">
        <v>1</v>
      </c>
      <c r="J30" s="104"/>
      <c r="K30" s="106"/>
    </row>
    <row r="31" spans="1:11" ht="18" customHeight="1" x14ac:dyDescent="0.25">
      <c r="A31" s="99"/>
      <c r="B31" s="99"/>
      <c r="C31" s="105">
        <v>7</v>
      </c>
      <c r="D31" s="101">
        <v>5</v>
      </c>
      <c r="E31" s="105">
        <v>5</v>
      </c>
      <c r="F31" s="107" t="s">
        <v>103</v>
      </c>
      <c r="G31" s="107" t="s">
        <v>99</v>
      </c>
      <c r="H31" s="108">
        <v>1</v>
      </c>
      <c r="I31" s="108">
        <v>1</v>
      </c>
      <c r="J31" s="104"/>
      <c r="K31" s="106"/>
    </row>
    <row r="32" spans="1:11" ht="18" customHeight="1" x14ac:dyDescent="0.25">
      <c r="A32" s="104"/>
      <c r="B32" s="104"/>
      <c r="C32" s="105">
        <v>7</v>
      </c>
      <c r="D32" s="106">
        <v>6</v>
      </c>
      <c r="E32" s="105">
        <v>6</v>
      </c>
      <c r="F32" s="107" t="s">
        <v>104</v>
      </c>
      <c r="G32" s="107" t="s">
        <v>99</v>
      </c>
      <c r="H32" s="108">
        <v>1</v>
      </c>
      <c r="I32" s="108">
        <v>1</v>
      </c>
      <c r="J32" s="104"/>
      <c r="K32" s="106"/>
    </row>
    <row r="33" spans="1:11" ht="18" customHeight="1" x14ac:dyDescent="0.25">
      <c r="A33" s="99"/>
      <c r="B33" s="99"/>
      <c r="C33" s="105">
        <v>7</v>
      </c>
      <c r="D33" s="101">
        <v>7</v>
      </c>
      <c r="E33" s="105">
        <v>7</v>
      </c>
      <c r="F33" s="107" t="s">
        <v>105</v>
      </c>
      <c r="G33" s="107" t="s">
        <v>99</v>
      </c>
      <c r="H33" s="108">
        <v>1</v>
      </c>
      <c r="I33" s="108">
        <v>1</v>
      </c>
      <c r="J33" s="104"/>
      <c r="K33" s="106"/>
    </row>
    <row r="34" spans="1:11" ht="18" customHeight="1" x14ac:dyDescent="0.25">
      <c r="A34" s="104"/>
      <c r="B34" s="104"/>
      <c r="C34" s="105">
        <v>7</v>
      </c>
      <c r="D34" s="106">
        <v>8</v>
      </c>
      <c r="E34" s="105">
        <v>8</v>
      </c>
      <c r="F34" s="107" t="s">
        <v>106</v>
      </c>
      <c r="G34" s="107" t="s">
        <v>99</v>
      </c>
      <c r="H34" s="108">
        <v>1</v>
      </c>
      <c r="I34" s="108">
        <v>1</v>
      </c>
      <c r="J34" s="104"/>
      <c r="K34" s="106"/>
    </row>
    <row r="35" spans="1:11" ht="18" customHeight="1" x14ac:dyDescent="0.25">
      <c r="A35" s="99"/>
      <c r="B35" s="99"/>
      <c r="C35" s="105">
        <v>7</v>
      </c>
      <c r="D35" s="101">
        <v>9</v>
      </c>
      <c r="E35" s="105">
        <v>9</v>
      </c>
      <c r="F35" s="107" t="s">
        <v>107</v>
      </c>
      <c r="G35" s="107" t="s">
        <v>99</v>
      </c>
      <c r="H35" s="108">
        <v>1</v>
      </c>
      <c r="I35" s="108">
        <v>1</v>
      </c>
      <c r="J35" s="104"/>
      <c r="K35" s="106"/>
    </row>
    <row r="36" spans="1:11" ht="18" customHeight="1" x14ac:dyDescent="0.25">
      <c r="A36" s="104"/>
      <c r="B36" s="104"/>
      <c r="C36" s="105">
        <v>7</v>
      </c>
      <c r="D36" s="106">
        <v>10</v>
      </c>
      <c r="E36" s="105">
        <v>10</v>
      </c>
      <c r="F36" s="107" t="s">
        <v>108</v>
      </c>
      <c r="G36" s="107" t="s">
        <v>99</v>
      </c>
      <c r="H36" s="108">
        <v>1</v>
      </c>
      <c r="I36" s="108">
        <v>1</v>
      </c>
      <c r="J36" s="104"/>
      <c r="K36" s="106"/>
    </row>
    <row r="37" spans="1:11" ht="18" customHeight="1" x14ac:dyDescent="0.25">
      <c r="A37" s="99"/>
      <c r="B37" s="99"/>
      <c r="C37" s="105">
        <v>7</v>
      </c>
      <c r="D37" s="101">
        <v>11</v>
      </c>
      <c r="E37" s="105">
        <v>11</v>
      </c>
      <c r="F37" s="107" t="s">
        <v>109</v>
      </c>
      <c r="G37" s="107" t="s">
        <v>99</v>
      </c>
      <c r="H37" s="108">
        <v>1</v>
      </c>
      <c r="I37" s="108">
        <v>1</v>
      </c>
      <c r="J37" s="104"/>
      <c r="K37" s="106"/>
    </row>
    <row r="38" spans="1:11" ht="18" customHeight="1" x14ac:dyDescent="0.25">
      <c r="A38" s="104"/>
      <c r="B38" s="104"/>
      <c r="C38" s="105">
        <v>7</v>
      </c>
      <c r="D38" s="106">
        <v>12</v>
      </c>
      <c r="E38" s="105">
        <v>12</v>
      </c>
      <c r="F38" s="107" t="s">
        <v>110</v>
      </c>
      <c r="G38" s="107" t="s">
        <v>99</v>
      </c>
      <c r="H38" s="108">
        <v>1</v>
      </c>
      <c r="I38" s="108">
        <v>1</v>
      </c>
      <c r="J38" s="104"/>
      <c r="K38" s="106"/>
    </row>
    <row r="39" spans="1:11" ht="18" customHeight="1" x14ac:dyDescent="0.25">
      <c r="A39" s="99"/>
      <c r="B39" s="99"/>
      <c r="C39" s="105">
        <v>7</v>
      </c>
      <c r="D39" s="101">
        <v>13</v>
      </c>
      <c r="E39" s="105">
        <v>13</v>
      </c>
      <c r="F39" s="107" t="s">
        <v>111</v>
      </c>
      <c r="G39" s="107" t="s">
        <v>99</v>
      </c>
      <c r="H39" s="108">
        <v>1</v>
      </c>
      <c r="I39" s="108">
        <v>1</v>
      </c>
      <c r="J39" s="104"/>
      <c r="K39" s="106"/>
    </row>
    <row r="40" spans="1:11" ht="18" customHeight="1" x14ac:dyDescent="0.25">
      <c r="A40" s="104"/>
      <c r="B40" s="104"/>
      <c r="C40" s="105">
        <v>7</v>
      </c>
      <c r="D40" s="106">
        <v>14</v>
      </c>
      <c r="E40" s="105">
        <v>14</v>
      </c>
      <c r="F40" s="107" t="s">
        <v>112</v>
      </c>
      <c r="G40" s="107" t="s">
        <v>99</v>
      </c>
      <c r="H40" s="108">
        <v>1</v>
      </c>
      <c r="I40" s="108">
        <v>1</v>
      </c>
      <c r="J40" s="104"/>
      <c r="K40" s="106"/>
    </row>
    <row r="41" spans="1:11" ht="18" customHeight="1" x14ac:dyDescent="0.25">
      <c r="A41" s="99"/>
      <c r="B41" s="99"/>
      <c r="C41" s="105">
        <v>7</v>
      </c>
      <c r="D41" s="101">
        <v>15</v>
      </c>
      <c r="E41" s="105">
        <v>15</v>
      </c>
      <c r="F41" s="107" t="s">
        <v>113</v>
      </c>
      <c r="G41" s="107" t="s">
        <v>99</v>
      </c>
      <c r="H41" s="108">
        <v>1</v>
      </c>
      <c r="I41" s="108">
        <v>1</v>
      </c>
      <c r="J41" s="104"/>
      <c r="K41" s="106"/>
    </row>
    <row r="42" spans="1:11" ht="18" customHeight="1" x14ac:dyDescent="0.25">
      <c r="A42" s="104"/>
      <c r="B42" s="104"/>
      <c r="C42" s="105">
        <v>7</v>
      </c>
      <c r="D42" s="106">
        <v>16</v>
      </c>
      <c r="E42" s="105">
        <v>16</v>
      </c>
      <c r="F42" s="107" t="s">
        <v>114</v>
      </c>
      <c r="G42" s="107" t="s">
        <v>99</v>
      </c>
      <c r="H42" s="108">
        <v>1</v>
      </c>
      <c r="I42" s="108">
        <v>1</v>
      </c>
      <c r="J42" s="104"/>
      <c r="K42" s="106"/>
    </row>
    <row r="43" spans="1:11" ht="18" customHeight="1" x14ac:dyDescent="0.25">
      <c r="A43" s="99"/>
      <c r="B43" s="99"/>
      <c r="C43" s="105">
        <v>7</v>
      </c>
      <c r="D43" s="101">
        <v>17</v>
      </c>
      <c r="E43" s="105">
        <v>17</v>
      </c>
      <c r="F43" s="107" t="s">
        <v>115</v>
      </c>
      <c r="G43" s="107" t="s">
        <v>99</v>
      </c>
      <c r="H43" s="108">
        <v>1</v>
      </c>
      <c r="I43" s="108">
        <v>1</v>
      </c>
      <c r="J43" s="104"/>
      <c r="K43" s="106"/>
    </row>
    <row r="44" spans="1:11" ht="18" customHeight="1" x14ac:dyDescent="0.25">
      <c r="A44" s="104"/>
      <c r="B44" s="104"/>
      <c r="C44" s="105">
        <v>7</v>
      </c>
      <c r="D44" s="106">
        <v>18</v>
      </c>
      <c r="E44" s="105">
        <v>18</v>
      </c>
      <c r="F44" s="107" t="s">
        <v>116</v>
      </c>
      <c r="G44" s="107" t="s">
        <v>99</v>
      </c>
      <c r="H44" s="108">
        <v>1</v>
      </c>
      <c r="I44" s="108">
        <v>1</v>
      </c>
      <c r="J44" s="104"/>
      <c r="K44" s="106"/>
    </row>
    <row r="45" spans="1:11" ht="18" customHeight="1" x14ac:dyDescent="0.25">
      <c r="A45" s="99"/>
      <c r="B45" s="99"/>
      <c r="C45" s="105">
        <v>7</v>
      </c>
      <c r="D45" s="101">
        <v>19</v>
      </c>
      <c r="E45" s="105">
        <v>19</v>
      </c>
      <c r="F45" s="107" t="s">
        <v>117</v>
      </c>
      <c r="G45" s="107" t="s">
        <v>99</v>
      </c>
      <c r="H45" s="108">
        <v>1</v>
      </c>
      <c r="I45" s="108">
        <v>1</v>
      </c>
      <c r="J45" s="104"/>
      <c r="K45" s="106"/>
    </row>
    <row r="46" spans="1:11" ht="18" customHeight="1" x14ac:dyDescent="0.25">
      <c r="A46" s="104"/>
      <c r="B46" s="104"/>
      <c r="C46" s="105">
        <v>7</v>
      </c>
      <c r="D46" s="106">
        <v>20</v>
      </c>
      <c r="E46" s="105">
        <v>20</v>
      </c>
      <c r="F46" s="107" t="s">
        <v>118</v>
      </c>
      <c r="G46" s="107" t="s">
        <v>99</v>
      </c>
      <c r="H46" s="108">
        <v>1</v>
      </c>
      <c r="I46" s="108">
        <v>1</v>
      </c>
      <c r="J46" s="104"/>
      <c r="K46" s="106"/>
    </row>
    <row r="47" spans="1:11" ht="18" customHeight="1" x14ac:dyDescent="0.25">
      <c r="A47" s="99"/>
      <c r="B47" s="99"/>
      <c r="C47" s="105">
        <v>7</v>
      </c>
      <c r="D47" s="101">
        <v>21</v>
      </c>
      <c r="E47" s="105">
        <v>21</v>
      </c>
      <c r="F47" s="107" t="s">
        <v>119</v>
      </c>
      <c r="G47" s="107" t="s">
        <v>99</v>
      </c>
      <c r="H47" s="108">
        <v>1</v>
      </c>
      <c r="I47" s="108">
        <v>1</v>
      </c>
      <c r="J47" s="104"/>
      <c r="K47" s="106"/>
    </row>
    <row r="48" spans="1:11" ht="18" customHeight="1" x14ac:dyDescent="0.25">
      <c r="A48" s="104"/>
      <c r="B48" s="104"/>
      <c r="C48" s="105">
        <v>7</v>
      </c>
      <c r="D48" s="106">
        <v>22</v>
      </c>
      <c r="E48" s="105">
        <v>22</v>
      </c>
      <c r="F48" s="107" t="s">
        <v>120</v>
      </c>
      <c r="G48" s="107" t="s">
        <v>99</v>
      </c>
      <c r="H48" s="108">
        <v>1</v>
      </c>
      <c r="I48" s="108">
        <v>1</v>
      </c>
      <c r="J48" s="104"/>
      <c r="K48" s="106"/>
    </row>
    <row r="49" spans="1:11" ht="18" customHeight="1" x14ac:dyDescent="0.25">
      <c r="A49" s="99"/>
      <c r="B49" s="99"/>
      <c r="C49" s="105">
        <v>7</v>
      </c>
      <c r="D49" s="101">
        <v>23</v>
      </c>
      <c r="E49" s="105">
        <v>23</v>
      </c>
      <c r="F49" s="107" t="s">
        <v>121</v>
      </c>
      <c r="G49" s="107" t="s">
        <v>99</v>
      </c>
      <c r="H49" s="108">
        <v>1</v>
      </c>
      <c r="I49" s="108">
        <v>1</v>
      </c>
      <c r="J49" s="104"/>
      <c r="K49" s="106"/>
    </row>
    <row r="50" spans="1:11" ht="18" customHeight="1" x14ac:dyDescent="0.25">
      <c r="A50" s="104"/>
      <c r="B50" s="104"/>
      <c r="C50" s="105">
        <v>7</v>
      </c>
      <c r="D50" s="106">
        <v>24</v>
      </c>
      <c r="E50" s="105">
        <v>24</v>
      </c>
      <c r="F50" s="107" t="s">
        <v>122</v>
      </c>
      <c r="G50" s="107" t="s">
        <v>99</v>
      </c>
      <c r="H50" s="108">
        <v>1</v>
      </c>
      <c r="I50" s="108">
        <v>1</v>
      </c>
      <c r="J50" s="104"/>
      <c r="K50" s="106"/>
    </row>
    <row r="51" spans="1:11" ht="18" customHeight="1" x14ac:dyDescent="0.25">
      <c r="A51" s="99"/>
      <c r="B51" s="99"/>
      <c r="C51" s="105">
        <v>7</v>
      </c>
      <c r="D51" s="101">
        <v>25</v>
      </c>
      <c r="E51" s="105">
        <v>25</v>
      </c>
      <c r="F51" s="107" t="s">
        <v>123</v>
      </c>
      <c r="G51" s="107" t="s">
        <v>99</v>
      </c>
      <c r="H51" s="108">
        <v>1</v>
      </c>
      <c r="I51" s="108">
        <v>1</v>
      </c>
      <c r="J51" s="104"/>
      <c r="K51" s="106"/>
    </row>
    <row r="52" spans="1:11" ht="18" customHeight="1" x14ac:dyDescent="0.25">
      <c r="A52" s="104"/>
      <c r="B52" s="104"/>
      <c r="C52" s="105">
        <v>7</v>
      </c>
      <c r="D52" s="106">
        <v>26</v>
      </c>
      <c r="E52" s="105">
        <v>26</v>
      </c>
      <c r="F52" s="107" t="s">
        <v>124</v>
      </c>
      <c r="G52" s="107" t="s">
        <v>99</v>
      </c>
      <c r="H52" s="108">
        <v>1</v>
      </c>
      <c r="I52" s="108">
        <v>1</v>
      </c>
      <c r="J52" s="104"/>
      <c r="K52" s="106"/>
    </row>
    <row r="53" spans="1:11" ht="18" customHeight="1" x14ac:dyDescent="0.25">
      <c r="A53" s="99"/>
      <c r="B53" s="99"/>
      <c r="C53" s="105">
        <v>7</v>
      </c>
      <c r="D53" s="101">
        <v>27</v>
      </c>
      <c r="E53" s="105">
        <v>27</v>
      </c>
      <c r="F53" s="107" t="s">
        <v>125</v>
      </c>
      <c r="G53" s="107" t="s">
        <v>99</v>
      </c>
      <c r="H53" s="108">
        <v>1</v>
      </c>
      <c r="I53" s="108">
        <v>1</v>
      </c>
      <c r="J53" s="104"/>
      <c r="K53" s="106"/>
    </row>
    <row r="54" spans="1:11" ht="18" customHeight="1" x14ac:dyDescent="0.25">
      <c r="A54" s="104"/>
      <c r="B54" s="104"/>
      <c r="C54" s="105">
        <v>7</v>
      </c>
      <c r="D54" s="106">
        <v>28</v>
      </c>
      <c r="E54" s="105">
        <v>28</v>
      </c>
      <c r="F54" s="107" t="s">
        <v>126</v>
      </c>
      <c r="G54" s="107" t="s">
        <v>99</v>
      </c>
      <c r="H54" s="108">
        <v>1</v>
      </c>
      <c r="I54" s="108">
        <v>1</v>
      </c>
      <c r="J54" s="104"/>
      <c r="K54" s="106"/>
    </row>
    <row r="55" spans="1:11" ht="18" customHeight="1" x14ac:dyDescent="0.25">
      <c r="A55" s="99"/>
      <c r="B55" s="99"/>
      <c r="C55" s="105">
        <v>7</v>
      </c>
      <c r="D55" s="101">
        <v>29</v>
      </c>
      <c r="E55" s="105">
        <v>29</v>
      </c>
      <c r="F55" s="107" t="s">
        <v>127</v>
      </c>
      <c r="G55" s="107" t="s">
        <v>99</v>
      </c>
      <c r="H55" s="108">
        <v>1</v>
      </c>
      <c r="I55" s="108">
        <v>1</v>
      </c>
      <c r="J55" s="104"/>
      <c r="K55" s="106"/>
    </row>
    <row r="56" spans="1:11" ht="18" customHeight="1" x14ac:dyDescent="0.25">
      <c r="A56" s="104"/>
      <c r="B56" s="104"/>
      <c r="C56" s="105">
        <v>7</v>
      </c>
      <c r="D56" s="106">
        <v>30</v>
      </c>
      <c r="E56" s="105">
        <v>30</v>
      </c>
      <c r="F56" s="107" t="s">
        <v>128</v>
      </c>
      <c r="G56" s="107" t="s">
        <v>99</v>
      </c>
      <c r="H56" s="108">
        <v>1</v>
      </c>
      <c r="I56" s="108">
        <v>1</v>
      </c>
      <c r="J56" s="104"/>
      <c r="K56" s="106"/>
    </row>
    <row r="57" spans="1:11" ht="18" customHeight="1" x14ac:dyDescent="0.25">
      <c r="A57" s="99"/>
      <c r="B57" s="99"/>
      <c r="C57" s="105">
        <v>7</v>
      </c>
      <c r="D57" s="101">
        <v>31</v>
      </c>
      <c r="E57" s="105">
        <v>31</v>
      </c>
      <c r="F57" s="107" t="s">
        <v>129</v>
      </c>
      <c r="G57" s="107" t="s">
        <v>99</v>
      </c>
      <c r="H57" s="108">
        <v>1</v>
      </c>
      <c r="I57" s="108">
        <v>1</v>
      </c>
      <c r="J57" s="104"/>
      <c r="K57" s="106"/>
    </row>
    <row r="58" spans="1:11" ht="18" customHeight="1" x14ac:dyDescent="0.25">
      <c r="A58" s="104"/>
      <c r="B58" s="104"/>
      <c r="C58" s="105">
        <v>7</v>
      </c>
      <c r="D58" s="106">
        <v>32</v>
      </c>
      <c r="E58" s="105">
        <v>32</v>
      </c>
      <c r="F58" s="107" t="s">
        <v>130</v>
      </c>
      <c r="G58" s="107" t="s">
        <v>99</v>
      </c>
      <c r="H58" s="108">
        <v>1</v>
      </c>
      <c r="I58" s="108">
        <v>1</v>
      </c>
      <c r="J58" s="104"/>
      <c r="K58" s="106"/>
    </row>
    <row r="59" spans="1:11" ht="18" customHeight="1" x14ac:dyDescent="0.25">
      <c r="A59" s="99"/>
      <c r="B59" s="99"/>
      <c r="C59" s="105">
        <v>7</v>
      </c>
      <c r="D59" s="101">
        <v>33</v>
      </c>
      <c r="E59" s="105">
        <v>33</v>
      </c>
      <c r="F59" s="107" t="s">
        <v>131</v>
      </c>
      <c r="G59" s="107" t="s">
        <v>99</v>
      </c>
      <c r="H59" s="108">
        <v>1</v>
      </c>
      <c r="I59" s="108">
        <v>1</v>
      </c>
      <c r="J59" s="104"/>
      <c r="K59" s="106"/>
    </row>
    <row r="60" spans="1:11" ht="18" customHeight="1" x14ac:dyDescent="0.25">
      <c r="A60" s="104"/>
      <c r="B60" s="104"/>
      <c r="C60" s="105">
        <v>7</v>
      </c>
      <c r="D60" s="106">
        <v>34</v>
      </c>
      <c r="E60" s="105">
        <v>34</v>
      </c>
      <c r="F60" s="107" t="s">
        <v>132</v>
      </c>
      <c r="G60" s="107" t="s">
        <v>99</v>
      </c>
      <c r="H60" s="108">
        <v>1</v>
      </c>
      <c r="I60" s="108">
        <v>1</v>
      </c>
      <c r="J60" s="104"/>
      <c r="K60" s="106"/>
    </row>
    <row r="61" spans="1:11" ht="18" customHeight="1" x14ac:dyDescent="0.25">
      <c r="A61" s="99"/>
      <c r="B61" s="99"/>
      <c r="C61" s="105">
        <v>7</v>
      </c>
      <c r="D61" s="101">
        <v>35</v>
      </c>
      <c r="E61" s="105">
        <v>35</v>
      </c>
      <c r="F61" s="107" t="s">
        <v>133</v>
      </c>
      <c r="G61" s="107" t="s">
        <v>99</v>
      </c>
      <c r="H61" s="108">
        <v>1</v>
      </c>
      <c r="I61" s="108">
        <v>1</v>
      </c>
      <c r="J61" s="104"/>
      <c r="K61" s="106"/>
    </row>
    <row r="62" spans="1:11" ht="18" customHeight="1" x14ac:dyDescent="0.25">
      <c r="A62" s="104"/>
      <c r="B62" s="104"/>
      <c r="C62" s="105">
        <v>7</v>
      </c>
      <c r="D62" s="106">
        <v>36</v>
      </c>
      <c r="E62" s="105">
        <v>36</v>
      </c>
      <c r="F62" s="107" t="s">
        <v>134</v>
      </c>
      <c r="G62" s="107" t="s">
        <v>99</v>
      </c>
      <c r="H62" s="108">
        <v>1</v>
      </c>
      <c r="I62" s="108">
        <v>1</v>
      </c>
      <c r="J62" s="104"/>
      <c r="K62" s="106"/>
    </row>
    <row r="63" spans="1:11" ht="18" customHeight="1" x14ac:dyDescent="0.25">
      <c r="A63" s="99"/>
      <c r="B63" s="99"/>
      <c r="C63" s="105">
        <v>7</v>
      </c>
      <c r="D63" s="101">
        <v>37</v>
      </c>
      <c r="E63" s="105">
        <v>37</v>
      </c>
      <c r="F63" s="107" t="s">
        <v>135</v>
      </c>
      <c r="G63" s="107" t="s">
        <v>99</v>
      </c>
      <c r="H63" s="108">
        <v>1</v>
      </c>
      <c r="I63" s="108">
        <v>1</v>
      </c>
      <c r="J63" s="104"/>
      <c r="K63" s="106"/>
    </row>
    <row r="64" spans="1:11" ht="18" customHeight="1" x14ac:dyDescent="0.25">
      <c r="A64" s="104"/>
      <c r="B64" s="104"/>
      <c r="C64" s="105">
        <v>7</v>
      </c>
      <c r="D64" s="106">
        <v>38</v>
      </c>
      <c r="E64" s="105">
        <v>39</v>
      </c>
      <c r="F64" s="107" t="s">
        <v>136</v>
      </c>
      <c r="G64" s="107" t="s">
        <v>99</v>
      </c>
      <c r="H64" s="108">
        <v>1</v>
      </c>
      <c r="I64" s="108">
        <v>1</v>
      </c>
      <c r="J64" s="104"/>
      <c r="K64" s="106" t="s">
        <v>320</v>
      </c>
    </row>
    <row r="65" spans="1:11" ht="18" customHeight="1" x14ac:dyDescent="0.25">
      <c r="A65" s="99"/>
      <c r="B65" s="99"/>
      <c r="C65" s="105">
        <v>7</v>
      </c>
      <c r="D65" s="101">
        <v>39</v>
      </c>
      <c r="E65" s="105">
        <v>40</v>
      </c>
      <c r="F65" s="107" t="s">
        <v>137</v>
      </c>
      <c r="G65" s="107" t="s">
        <v>99</v>
      </c>
      <c r="H65" s="108">
        <v>1</v>
      </c>
      <c r="I65" s="108">
        <v>1</v>
      </c>
      <c r="J65" s="104"/>
      <c r="K65" s="106"/>
    </row>
    <row r="66" spans="1:11" ht="18" customHeight="1" x14ac:dyDescent="0.25">
      <c r="A66" s="104"/>
      <c r="B66" s="104"/>
      <c r="C66" s="105">
        <v>7</v>
      </c>
      <c r="D66" s="106">
        <v>40</v>
      </c>
      <c r="E66" s="105">
        <v>41</v>
      </c>
      <c r="F66" s="107" t="s">
        <v>138</v>
      </c>
      <c r="G66" s="107" t="s">
        <v>99</v>
      </c>
      <c r="H66" s="108">
        <v>1</v>
      </c>
      <c r="I66" s="108">
        <v>1</v>
      </c>
      <c r="J66" s="104"/>
      <c r="K66" s="106"/>
    </row>
    <row r="67" spans="1:11" ht="18" customHeight="1" x14ac:dyDescent="0.25">
      <c r="A67" s="99"/>
      <c r="B67" s="99"/>
      <c r="C67" s="105">
        <v>7</v>
      </c>
      <c r="D67" s="101">
        <v>41</v>
      </c>
      <c r="E67" s="105">
        <v>42</v>
      </c>
      <c r="F67" s="107" t="s">
        <v>139</v>
      </c>
      <c r="G67" s="107" t="s">
        <v>99</v>
      </c>
      <c r="H67" s="108">
        <v>1</v>
      </c>
      <c r="I67" s="108">
        <v>1</v>
      </c>
      <c r="J67" s="104"/>
      <c r="K67" s="106"/>
    </row>
    <row r="68" spans="1:11" ht="18" customHeight="1" x14ac:dyDescent="0.25">
      <c r="A68" s="104"/>
      <c r="B68" s="104"/>
      <c r="C68" s="105">
        <v>7</v>
      </c>
      <c r="D68" s="106">
        <v>42</v>
      </c>
      <c r="E68" s="105">
        <v>43</v>
      </c>
      <c r="F68" s="107" t="s">
        <v>140</v>
      </c>
      <c r="G68" s="107" t="s">
        <v>99</v>
      </c>
      <c r="H68" s="108">
        <v>1</v>
      </c>
      <c r="I68" s="108">
        <v>1</v>
      </c>
      <c r="J68" s="104"/>
      <c r="K68" s="106"/>
    </row>
    <row r="69" spans="1:11" ht="18" customHeight="1" x14ac:dyDescent="0.25">
      <c r="A69" s="99"/>
      <c r="B69" s="99"/>
      <c r="C69" s="105">
        <v>7</v>
      </c>
      <c r="D69" s="101">
        <v>43</v>
      </c>
      <c r="E69" s="105">
        <v>44</v>
      </c>
      <c r="F69" s="107" t="s">
        <v>141</v>
      </c>
      <c r="G69" s="107" t="s">
        <v>99</v>
      </c>
      <c r="H69" s="108">
        <v>1</v>
      </c>
      <c r="I69" s="108">
        <v>1</v>
      </c>
      <c r="J69" s="104"/>
      <c r="K69" s="106"/>
    </row>
    <row r="70" spans="1:11" ht="18" customHeight="1" x14ac:dyDescent="0.25">
      <c r="A70" s="104"/>
      <c r="B70" s="104"/>
      <c r="C70" s="105">
        <v>7</v>
      </c>
      <c r="D70" s="106">
        <v>44</v>
      </c>
      <c r="E70" s="105">
        <v>45</v>
      </c>
      <c r="F70" s="107" t="s">
        <v>142</v>
      </c>
      <c r="G70" s="107" t="s">
        <v>99</v>
      </c>
      <c r="H70" s="108">
        <v>1</v>
      </c>
      <c r="I70" s="108">
        <v>1</v>
      </c>
      <c r="J70" s="104"/>
      <c r="K70" s="106"/>
    </row>
    <row r="71" spans="1:11" ht="18" customHeight="1" x14ac:dyDescent="0.25">
      <c r="A71" s="99"/>
      <c r="B71" s="99"/>
      <c r="C71" s="105">
        <v>7</v>
      </c>
      <c r="D71" s="101">
        <v>45</v>
      </c>
      <c r="E71" s="105">
        <v>46</v>
      </c>
      <c r="F71" s="107" t="s">
        <v>143</v>
      </c>
      <c r="G71" s="107" t="s">
        <v>99</v>
      </c>
      <c r="H71" s="108">
        <v>1</v>
      </c>
      <c r="I71" s="108">
        <v>1</v>
      </c>
      <c r="J71" s="104"/>
      <c r="K71" s="106"/>
    </row>
    <row r="72" spans="1:11" ht="18" customHeight="1" x14ac:dyDescent="0.25">
      <c r="A72" s="104"/>
      <c r="B72" s="104"/>
      <c r="C72" s="105">
        <v>7</v>
      </c>
      <c r="D72" s="106">
        <v>46</v>
      </c>
      <c r="E72" s="105">
        <v>47</v>
      </c>
      <c r="F72" s="107" t="s">
        <v>144</v>
      </c>
      <c r="G72" s="107" t="s">
        <v>99</v>
      </c>
      <c r="H72" s="108">
        <v>1</v>
      </c>
      <c r="I72" s="108">
        <v>1</v>
      </c>
      <c r="J72" s="104"/>
      <c r="K72" s="106"/>
    </row>
    <row r="73" spans="1:11" ht="18" customHeight="1" x14ac:dyDescent="0.25">
      <c r="A73" s="99"/>
      <c r="B73" s="99"/>
      <c r="C73" s="105">
        <v>7</v>
      </c>
      <c r="D73" s="101">
        <v>47</v>
      </c>
      <c r="E73" s="105">
        <v>48</v>
      </c>
      <c r="F73" s="107" t="s">
        <v>145</v>
      </c>
      <c r="G73" s="107" t="s">
        <v>99</v>
      </c>
      <c r="H73" s="108">
        <v>1</v>
      </c>
      <c r="I73" s="108">
        <v>1</v>
      </c>
      <c r="J73" s="104"/>
      <c r="K73" s="106"/>
    </row>
    <row r="74" spans="1:11" ht="18" customHeight="1" x14ac:dyDescent="0.25">
      <c r="A74" s="104"/>
      <c r="B74" s="104"/>
      <c r="C74" s="105">
        <v>7</v>
      </c>
      <c r="D74" s="106">
        <v>48</v>
      </c>
      <c r="E74" s="105">
        <v>49</v>
      </c>
      <c r="F74" s="107" t="s">
        <v>146</v>
      </c>
      <c r="G74" s="107" t="s">
        <v>99</v>
      </c>
      <c r="H74" s="108">
        <v>1</v>
      </c>
      <c r="I74" s="108">
        <v>1</v>
      </c>
      <c r="J74" s="104"/>
      <c r="K74" s="106"/>
    </row>
    <row r="75" spans="1:11" ht="18" customHeight="1" x14ac:dyDescent="0.25">
      <c r="A75" s="99"/>
      <c r="B75" s="99"/>
      <c r="C75" s="105">
        <v>7</v>
      </c>
      <c r="D75" s="101">
        <v>49</v>
      </c>
      <c r="E75" s="105">
        <v>50</v>
      </c>
      <c r="F75" s="107" t="s">
        <v>147</v>
      </c>
      <c r="G75" s="107" t="s">
        <v>99</v>
      </c>
      <c r="H75" s="108">
        <v>1</v>
      </c>
      <c r="I75" s="108">
        <v>1</v>
      </c>
      <c r="J75" s="104"/>
      <c r="K75" s="106"/>
    </row>
    <row r="76" spans="1:11" ht="18" customHeight="1" x14ac:dyDescent="0.25">
      <c r="A76" s="104"/>
      <c r="B76" s="104"/>
      <c r="C76" s="105">
        <v>7</v>
      </c>
      <c r="D76" s="106">
        <v>50</v>
      </c>
      <c r="E76" s="105">
        <v>51</v>
      </c>
      <c r="F76" s="107" t="s">
        <v>148</v>
      </c>
      <c r="G76" s="107" t="s">
        <v>99</v>
      </c>
      <c r="H76" s="108">
        <v>1</v>
      </c>
      <c r="I76" s="108">
        <v>1</v>
      </c>
      <c r="J76" s="104"/>
      <c r="K76" s="106"/>
    </row>
    <row r="77" spans="1:11" ht="18" customHeight="1" x14ac:dyDescent="0.25">
      <c r="A77" s="99"/>
      <c r="B77" s="99"/>
      <c r="C77" s="105">
        <v>7</v>
      </c>
      <c r="D77" s="101">
        <v>51</v>
      </c>
      <c r="E77" s="105">
        <v>52</v>
      </c>
      <c r="F77" s="107" t="s">
        <v>149</v>
      </c>
      <c r="G77" s="107" t="s">
        <v>99</v>
      </c>
      <c r="H77" s="108">
        <v>1</v>
      </c>
      <c r="I77" s="108">
        <v>1</v>
      </c>
      <c r="J77" s="104"/>
      <c r="K77" s="106"/>
    </row>
    <row r="78" spans="1:11" ht="18" customHeight="1" x14ac:dyDescent="0.25">
      <c r="A78" s="104"/>
      <c r="B78" s="104"/>
      <c r="C78" s="105">
        <v>7</v>
      </c>
      <c r="D78" s="106">
        <v>52</v>
      </c>
      <c r="E78" s="105">
        <v>53</v>
      </c>
      <c r="F78" s="107" t="s">
        <v>150</v>
      </c>
      <c r="G78" s="107" t="s">
        <v>99</v>
      </c>
      <c r="H78" s="108">
        <v>1</v>
      </c>
      <c r="I78" s="108">
        <v>1</v>
      </c>
      <c r="J78" s="104"/>
      <c r="K78" s="106"/>
    </row>
    <row r="79" spans="1:11" ht="18" customHeight="1" x14ac:dyDescent="0.25">
      <c r="A79" s="99"/>
      <c r="B79" s="99"/>
      <c r="C79" s="105">
        <v>7</v>
      </c>
      <c r="D79" s="101">
        <v>53</v>
      </c>
      <c r="E79" s="105">
        <v>54</v>
      </c>
      <c r="F79" s="107" t="s">
        <v>151</v>
      </c>
      <c r="G79" s="107" t="s">
        <v>99</v>
      </c>
      <c r="H79" s="108">
        <v>1</v>
      </c>
      <c r="I79" s="108">
        <v>1</v>
      </c>
      <c r="J79" s="104"/>
      <c r="K79" s="106"/>
    </row>
    <row r="80" spans="1:11" ht="18" customHeight="1" x14ac:dyDescent="0.25">
      <c r="A80" s="104"/>
      <c r="B80" s="104"/>
      <c r="C80" s="105">
        <v>7</v>
      </c>
      <c r="D80" s="106">
        <v>54</v>
      </c>
      <c r="E80" s="105">
        <v>55</v>
      </c>
      <c r="F80" s="107" t="s">
        <v>152</v>
      </c>
      <c r="G80" s="107" t="s">
        <v>99</v>
      </c>
      <c r="H80" s="108">
        <v>1</v>
      </c>
      <c r="I80" s="108">
        <v>1</v>
      </c>
      <c r="J80" s="104"/>
      <c r="K80" s="106"/>
    </row>
    <row r="81" spans="1:11" ht="18" customHeight="1" x14ac:dyDescent="0.25">
      <c r="A81" s="99"/>
      <c r="B81" s="99"/>
      <c r="C81" s="105">
        <v>7</v>
      </c>
      <c r="D81" s="101">
        <v>55</v>
      </c>
      <c r="E81" s="105">
        <v>56</v>
      </c>
      <c r="F81" s="107" t="s">
        <v>153</v>
      </c>
      <c r="G81" s="107" t="s">
        <v>99</v>
      </c>
      <c r="H81" s="108">
        <v>1</v>
      </c>
      <c r="I81" s="108">
        <v>1</v>
      </c>
      <c r="J81" s="104"/>
      <c r="K81" s="106"/>
    </row>
    <row r="82" spans="1:11" ht="18" customHeight="1" x14ac:dyDescent="0.25">
      <c r="A82" s="104"/>
      <c r="B82" s="104"/>
      <c r="C82" s="105">
        <v>7</v>
      </c>
      <c r="D82" s="106">
        <v>56</v>
      </c>
      <c r="E82" s="105">
        <v>57</v>
      </c>
      <c r="F82" s="107" t="s">
        <v>154</v>
      </c>
      <c r="G82" s="107" t="s">
        <v>99</v>
      </c>
      <c r="H82" s="108">
        <v>1</v>
      </c>
      <c r="I82" s="108">
        <v>1</v>
      </c>
      <c r="J82" s="104"/>
      <c r="K82" s="106"/>
    </row>
    <row r="83" spans="1:11" ht="18" customHeight="1" x14ac:dyDescent="0.25">
      <c r="A83" s="99"/>
      <c r="B83" s="99"/>
      <c r="C83" s="105">
        <v>7</v>
      </c>
      <c r="D83" s="101">
        <v>57</v>
      </c>
      <c r="E83" s="105">
        <v>58</v>
      </c>
      <c r="F83" s="107" t="s">
        <v>155</v>
      </c>
      <c r="G83" s="107" t="s">
        <v>99</v>
      </c>
      <c r="H83" s="108">
        <v>1</v>
      </c>
      <c r="I83" s="108">
        <v>1</v>
      </c>
      <c r="J83" s="104"/>
      <c r="K83" s="106"/>
    </row>
    <row r="84" spans="1:11" ht="18" customHeight="1" x14ac:dyDescent="0.25">
      <c r="A84" s="104"/>
      <c r="B84" s="104"/>
      <c r="C84" s="105">
        <v>7</v>
      </c>
      <c r="D84" s="106">
        <v>58</v>
      </c>
      <c r="E84" s="105">
        <v>59</v>
      </c>
      <c r="F84" s="107" t="s">
        <v>156</v>
      </c>
      <c r="G84" s="107" t="s">
        <v>99</v>
      </c>
      <c r="H84" s="108">
        <v>1</v>
      </c>
      <c r="I84" s="108">
        <v>1</v>
      </c>
      <c r="J84" s="104"/>
      <c r="K84" s="106"/>
    </row>
    <row r="85" spans="1:11" ht="18" customHeight="1" x14ac:dyDescent="0.25">
      <c r="A85" s="99"/>
      <c r="B85" s="99"/>
      <c r="C85" s="105">
        <v>7</v>
      </c>
      <c r="D85" s="101">
        <v>59</v>
      </c>
      <c r="E85" s="105">
        <v>60</v>
      </c>
      <c r="F85" s="107" t="s">
        <v>157</v>
      </c>
      <c r="G85" s="107" t="s">
        <v>99</v>
      </c>
      <c r="H85" s="108">
        <v>1</v>
      </c>
      <c r="I85" s="108">
        <v>1</v>
      </c>
      <c r="J85" s="104"/>
      <c r="K85" s="106"/>
    </row>
    <row r="86" spans="1:11" ht="18" customHeight="1" x14ac:dyDescent="0.25">
      <c r="A86" s="104"/>
      <c r="B86" s="104"/>
      <c r="C86" s="105">
        <v>7</v>
      </c>
      <c r="D86" s="106">
        <v>60</v>
      </c>
      <c r="E86" s="105">
        <v>61</v>
      </c>
      <c r="F86" s="107" t="s">
        <v>158</v>
      </c>
      <c r="G86" s="107" t="s">
        <v>99</v>
      </c>
      <c r="H86" s="108">
        <v>1</v>
      </c>
      <c r="I86" s="108">
        <v>1</v>
      </c>
      <c r="J86" s="104"/>
      <c r="K86" s="106"/>
    </row>
    <row r="87" spans="1:11" ht="18" customHeight="1" x14ac:dyDescent="0.25">
      <c r="A87" s="99"/>
      <c r="B87" s="99"/>
      <c r="C87" s="105">
        <v>7</v>
      </c>
      <c r="D87" s="101">
        <v>61</v>
      </c>
      <c r="E87" s="105">
        <v>62</v>
      </c>
      <c r="F87" s="107" t="s">
        <v>159</v>
      </c>
      <c r="G87" s="107" t="s">
        <v>99</v>
      </c>
      <c r="H87" s="108">
        <v>1</v>
      </c>
      <c r="I87" s="108">
        <v>1</v>
      </c>
      <c r="J87" s="104"/>
      <c r="K87" s="106"/>
    </row>
    <row r="88" spans="1:11" ht="18" customHeight="1" x14ac:dyDescent="0.25">
      <c r="A88" s="104"/>
      <c r="B88" s="104"/>
      <c r="C88" s="105">
        <v>7</v>
      </c>
      <c r="D88" s="106">
        <v>62</v>
      </c>
      <c r="E88" s="105">
        <v>63</v>
      </c>
      <c r="F88" s="107" t="s">
        <v>160</v>
      </c>
      <c r="G88" s="107" t="s">
        <v>99</v>
      </c>
      <c r="H88" s="108">
        <v>1</v>
      </c>
      <c r="I88" s="108">
        <v>1</v>
      </c>
      <c r="J88" s="104"/>
      <c r="K88" s="106"/>
    </row>
    <row r="89" spans="1:11" ht="18" customHeight="1" x14ac:dyDescent="0.25">
      <c r="A89" s="99"/>
      <c r="B89" s="99"/>
      <c r="C89" s="105">
        <v>7</v>
      </c>
      <c r="D89" s="101">
        <v>63</v>
      </c>
      <c r="E89" s="105">
        <v>64</v>
      </c>
      <c r="F89" s="107" t="s">
        <v>161</v>
      </c>
      <c r="G89" s="107" t="s">
        <v>99</v>
      </c>
      <c r="H89" s="108">
        <v>1</v>
      </c>
      <c r="I89" s="108">
        <v>1</v>
      </c>
      <c r="J89" s="104"/>
      <c r="K89" s="106"/>
    </row>
    <row r="90" spans="1:11" ht="18" customHeight="1" x14ac:dyDescent="0.25">
      <c r="A90" s="104"/>
      <c r="B90" s="104"/>
      <c r="C90" s="105">
        <v>7</v>
      </c>
      <c r="D90" s="106">
        <v>64</v>
      </c>
      <c r="E90" s="105">
        <v>65</v>
      </c>
      <c r="F90" s="107" t="s">
        <v>103</v>
      </c>
      <c r="G90" s="107" t="s">
        <v>99</v>
      </c>
      <c r="H90" s="108">
        <v>1</v>
      </c>
      <c r="I90" s="108">
        <v>1</v>
      </c>
      <c r="J90" s="104"/>
      <c r="K90" s="106"/>
    </row>
    <row r="91" spans="1:11" ht="18" customHeight="1" x14ac:dyDescent="0.25">
      <c r="A91" s="99"/>
      <c r="B91" s="99"/>
      <c r="C91" s="105">
        <v>7</v>
      </c>
      <c r="D91" s="101">
        <v>65</v>
      </c>
      <c r="E91" s="105">
        <v>66</v>
      </c>
      <c r="F91" s="107" t="s">
        <v>162</v>
      </c>
      <c r="G91" s="107" t="s">
        <v>99</v>
      </c>
      <c r="H91" s="108">
        <v>1</v>
      </c>
      <c r="I91" s="108">
        <v>1</v>
      </c>
      <c r="J91" s="104"/>
      <c r="K91" s="106" t="s">
        <v>321</v>
      </c>
    </row>
    <row r="92" spans="1:11" ht="18" customHeight="1" x14ac:dyDescent="0.25">
      <c r="A92" s="104"/>
      <c r="B92" s="104"/>
      <c r="C92" s="105">
        <v>7</v>
      </c>
      <c r="D92" s="106">
        <v>66</v>
      </c>
      <c r="E92" s="105">
        <v>67</v>
      </c>
      <c r="F92" s="107" t="s">
        <v>163</v>
      </c>
      <c r="G92" s="107" t="s">
        <v>99</v>
      </c>
      <c r="H92" s="108">
        <v>1</v>
      </c>
      <c r="I92" s="108">
        <v>1</v>
      </c>
      <c r="J92" s="104"/>
      <c r="K92" s="106"/>
    </row>
    <row r="93" spans="1:11" ht="18" customHeight="1" x14ac:dyDescent="0.25">
      <c r="A93" s="99"/>
      <c r="B93" s="99"/>
      <c r="C93" s="105">
        <v>7</v>
      </c>
      <c r="D93" s="101">
        <v>67</v>
      </c>
      <c r="E93" s="105">
        <v>68</v>
      </c>
      <c r="F93" s="107" t="s">
        <v>164</v>
      </c>
      <c r="G93" s="107" t="s">
        <v>99</v>
      </c>
      <c r="H93" s="108">
        <v>1</v>
      </c>
      <c r="I93" s="108">
        <v>1</v>
      </c>
      <c r="J93" s="104"/>
      <c r="K93" s="106"/>
    </row>
    <row r="94" spans="1:11" ht="18" customHeight="1" x14ac:dyDescent="0.25">
      <c r="A94" s="104"/>
      <c r="B94" s="104"/>
      <c r="C94" s="105">
        <v>7</v>
      </c>
      <c r="D94" s="106">
        <v>68</v>
      </c>
      <c r="E94" s="105">
        <v>69</v>
      </c>
      <c r="F94" s="107" t="s">
        <v>165</v>
      </c>
      <c r="G94" s="107" t="s">
        <v>99</v>
      </c>
      <c r="H94" s="108">
        <v>1</v>
      </c>
      <c r="I94" s="108">
        <v>1</v>
      </c>
      <c r="J94" s="104"/>
      <c r="K94" s="106"/>
    </row>
    <row r="95" spans="1:11" ht="18" customHeight="1" x14ac:dyDescent="0.25">
      <c r="A95" s="99"/>
      <c r="B95" s="99"/>
      <c r="C95" s="105">
        <v>7</v>
      </c>
      <c r="D95" s="101">
        <v>69</v>
      </c>
      <c r="E95" s="105">
        <v>70</v>
      </c>
      <c r="F95" s="107" t="s">
        <v>166</v>
      </c>
      <c r="G95" s="107" t="s">
        <v>99</v>
      </c>
      <c r="H95" s="108">
        <v>1</v>
      </c>
      <c r="I95" s="108">
        <v>1</v>
      </c>
      <c r="J95" s="104"/>
      <c r="K95" s="106"/>
    </row>
    <row r="96" spans="1:11" ht="18" customHeight="1" x14ac:dyDescent="0.25">
      <c r="A96" s="104"/>
      <c r="B96" s="104"/>
      <c r="C96" s="105">
        <v>7</v>
      </c>
      <c r="D96" s="106">
        <v>70</v>
      </c>
      <c r="E96" s="105">
        <v>71</v>
      </c>
      <c r="F96" s="107" t="s">
        <v>167</v>
      </c>
      <c r="G96" s="107" t="s">
        <v>99</v>
      </c>
      <c r="H96" s="108">
        <v>1</v>
      </c>
      <c r="I96" s="108">
        <v>1</v>
      </c>
      <c r="J96" s="104"/>
      <c r="K96" s="106"/>
    </row>
    <row r="97" spans="1:11" ht="18" customHeight="1" x14ac:dyDescent="0.25">
      <c r="A97" s="99"/>
      <c r="B97" s="99"/>
      <c r="C97" s="105">
        <v>7</v>
      </c>
      <c r="D97" s="101">
        <v>71</v>
      </c>
      <c r="E97" s="105">
        <v>72</v>
      </c>
      <c r="F97" s="107" t="s">
        <v>168</v>
      </c>
      <c r="G97" s="107" t="s">
        <v>99</v>
      </c>
      <c r="H97" s="108">
        <v>1</v>
      </c>
      <c r="I97" s="108">
        <v>1</v>
      </c>
      <c r="J97" s="104"/>
      <c r="K97" s="106"/>
    </row>
    <row r="98" spans="1:11" ht="18" customHeight="1" x14ac:dyDescent="0.25">
      <c r="A98" s="104"/>
      <c r="B98" s="104"/>
      <c r="C98" s="105">
        <v>7</v>
      </c>
      <c r="D98" s="106">
        <v>72</v>
      </c>
      <c r="E98" s="105">
        <v>73</v>
      </c>
      <c r="F98" s="107" t="s">
        <v>169</v>
      </c>
      <c r="G98" s="107" t="s">
        <v>99</v>
      </c>
      <c r="H98" s="108">
        <v>1</v>
      </c>
      <c r="I98" s="108">
        <v>1</v>
      </c>
      <c r="J98" s="104"/>
      <c r="K98" s="106"/>
    </row>
    <row r="99" spans="1:11" ht="18" customHeight="1" x14ac:dyDescent="0.25">
      <c r="A99" s="99"/>
      <c r="B99" s="99"/>
      <c r="C99" s="105">
        <v>7</v>
      </c>
      <c r="D99" s="101">
        <v>73</v>
      </c>
      <c r="E99" s="105">
        <v>74</v>
      </c>
      <c r="F99" s="107" t="s">
        <v>170</v>
      </c>
      <c r="G99" s="107" t="s">
        <v>99</v>
      </c>
      <c r="H99" s="108">
        <v>1</v>
      </c>
      <c r="I99" s="108">
        <v>1</v>
      </c>
      <c r="J99" s="104"/>
      <c r="K99" s="106"/>
    </row>
    <row r="100" spans="1:11" ht="18" customHeight="1" x14ac:dyDescent="0.25">
      <c r="A100" s="104"/>
      <c r="B100" s="104"/>
      <c r="C100" s="105">
        <v>7</v>
      </c>
      <c r="D100" s="106">
        <v>74</v>
      </c>
      <c r="E100" s="105">
        <v>75</v>
      </c>
      <c r="F100" s="107" t="s">
        <v>171</v>
      </c>
      <c r="G100" s="107" t="s">
        <v>99</v>
      </c>
      <c r="H100" s="108">
        <v>1</v>
      </c>
      <c r="I100" s="108">
        <v>1</v>
      </c>
      <c r="J100" s="104"/>
      <c r="K100" s="106"/>
    </row>
    <row r="101" spans="1:11" ht="18" customHeight="1" x14ac:dyDescent="0.25">
      <c r="A101" s="99"/>
      <c r="B101" s="99"/>
      <c r="C101" s="105">
        <v>7</v>
      </c>
      <c r="D101" s="101">
        <v>75</v>
      </c>
      <c r="E101" s="105">
        <v>76</v>
      </c>
      <c r="F101" s="107" t="s">
        <v>172</v>
      </c>
      <c r="G101" s="107" t="s">
        <v>99</v>
      </c>
      <c r="H101" s="108">
        <v>1</v>
      </c>
      <c r="I101" s="108">
        <v>1</v>
      </c>
      <c r="J101" s="104"/>
      <c r="K101" s="106"/>
    </row>
    <row r="102" spans="1:11" ht="18" customHeight="1" x14ac:dyDescent="0.25">
      <c r="A102" s="104"/>
      <c r="B102" s="104"/>
      <c r="C102" s="105">
        <v>7</v>
      </c>
      <c r="D102" s="106">
        <v>76</v>
      </c>
      <c r="E102" s="105">
        <v>77</v>
      </c>
      <c r="F102" s="107" t="s">
        <v>173</v>
      </c>
      <c r="G102" s="107" t="s">
        <v>99</v>
      </c>
      <c r="H102" s="108">
        <v>1</v>
      </c>
      <c r="I102" s="108">
        <v>1</v>
      </c>
      <c r="J102" s="104"/>
      <c r="K102" s="106"/>
    </row>
    <row r="103" spans="1:11" ht="18" customHeight="1" x14ac:dyDescent="0.25">
      <c r="A103" s="99"/>
      <c r="B103" s="99"/>
      <c r="C103" s="105">
        <v>7</v>
      </c>
      <c r="D103" s="101">
        <v>77</v>
      </c>
      <c r="E103" s="105">
        <v>78</v>
      </c>
      <c r="F103" s="107" t="s">
        <v>174</v>
      </c>
      <c r="G103" s="107" t="s">
        <v>99</v>
      </c>
      <c r="H103" s="108">
        <v>1</v>
      </c>
      <c r="I103" s="108">
        <v>1</v>
      </c>
      <c r="J103" s="104"/>
      <c r="K103" s="106"/>
    </row>
    <row r="104" spans="1:11" ht="18" customHeight="1" x14ac:dyDescent="0.25">
      <c r="A104" s="104"/>
      <c r="B104" s="104"/>
      <c r="C104" s="105">
        <v>7</v>
      </c>
      <c r="D104" s="106">
        <v>78</v>
      </c>
      <c r="E104" s="105">
        <v>79</v>
      </c>
      <c r="F104" s="107" t="s">
        <v>175</v>
      </c>
      <c r="G104" s="107" t="s">
        <v>99</v>
      </c>
      <c r="H104" s="108">
        <v>1</v>
      </c>
      <c r="I104" s="108">
        <v>1</v>
      </c>
      <c r="J104" s="104"/>
      <c r="K104" s="106"/>
    </row>
    <row r="105" spans="1:11" ht="18" customHeight="1" x14ac:dyDescent="0.25">
      <c r="A105" s="99"/>
      <c r="B105" s="99"/>
      <c r="C105" s="105">
        <v>7</v>
      </c>
      <c r="D105" s="101">
        <v>79</v>
      </c>
      <c r="E105" s="105">
        <v>80</v>
      </c>
      <c r="F105" s="107" t="s">
        <v>176</v>
      </c>
      <c r="G105" s="107" t="s">
        <v>99</v>
      </c>
      <c r="H105" s="108">
        <v>1</v>
      </c>
      <c r="I105" s="108">
        <v>1</v>
      </c>
      <c r="J105" s="104"/>
      <c r="K105" s="106"/>
    </row>
    <row r="106" spans="1:11" ht="18" customHeight="1" x14ac:dyDescent="0.25">
      <c r="A106" s="104"/>
      <c r="B106" s="104"/>
      <c r="C106" s="105">
        <v>7</v>
      </c>
      <c r="D106" s="106">
        <v>80</v>
      </c>
      <c r="E106" s="105">
        <v>81</v>
      </c>
      <c r="F106" s="107" t="s">
        <v>177</v>
      </c>
      <c r="G106" s="107" t="s">
        <v>99</v>
      </c>
      <c r="H106" s="108">
        <v>1</v>
      </c>
      <c r="I106" s="108">
        <v>1</v>
      </c>
      <c r="J106" s="104"/>
      <c r="K106" s="106"/>
    </row>
    <row r="107" spans="1:11" ht="18" customHeight="1" x14ac:dyDescent="0.25">
      <c r="A107" s="99"/>
      <c r="B107" s="99"/>
      <c r="C107" s="105">
        <v>7</v>
      </c>
      <c r="D107" s="101">
        <v>81</v>
      </c>
      <c r="E107" s="105">
        <v>82</v>
      </c>
      <c r="F107" s="107" t="s">
        <v>178</v>
      </c>
      <c r="G107" s="107" t="s">
        <v>99</v>
      </c>
      <c r="H107" s="108">
        <v>1</v>
      </c>
      <c r="I107" s="108">
        <v>1</v>
      </c>
      <c r="J107" s="104"/>
      <c r="K107" s="106"/>
    </row>
    <row r="108" spans="1:11" ht="18" customHeight="1" x14ac:dyDescent="0.25">
      <c r="A108" s="104"/>
      <c r="B108" s="104"/>
      <c r="C108" s="105">
        <v>7</v>
      </c>
      <c r="D108" s="106">
        <v>82</v>
      </c>
      <c r="E108" s="105">
        <v>83</v>
      </c>
      <c r="F108" s="107" t="s">
        <v>179</v>
      </c>
      <c r="G108" s="107" t="s">
        <v>99</v>
      </c>
      <c r="H108" s="108">
        <v>1</v>
      </c>
      <c r="I108" s="108">
        <v>1</v>
      </c>
      <c r="J108" s="104"/>
      <c r="K108" s="106"/>
    </row>
    <row r="109" spans="1:11" ht="18" customHeight="1" x14ac:dyDescent="0.25">
      <c r="A109" s="99"/>
      <c r="B109" s="99"/>
      <c r="C109" s="105">
        <v>7</v>
      </c>
      <c r="D109" s="101">
        <v>83</v>
      </c>
      <c r="E109" s="105">
        <v>84</v>
      </c>
      <c r="F109" s="107" t="s">
        <v>180</v>
      </c>
      <c r="G109" s="107" t="s">
        <v>99</v>
      </c>
      <c r="H109" s="108">
        <v>1</v>
      </c>
      <c r="I109" s="108">
        <v>1</v>
      </c>
      <c r="J109" s="104"/>
      <c r="K109" s="106"/>
    </row>
    <row r="110" spans="1:11" ht="18" customHeight="1" x14ac:dyDescent="0.25">
      <c r="A110" s="104"/>
      <c r="B110" s="104"/>
      <c r="C110" s="105">
        <v>7</v>
      </c>
      <c r="D110" s="106">
        <v>84</v>
      </c>
      <c r="E110" s="105">
        <v>85</v>
      </c>
      <c r="F110" s="107" t="s">
        <v>181</v>
      </c>
      <c r="G110" s="107" t="s">
        <v>99</v>
      </c>
      <c r="H110" s="108">
        <v>1</v>
      </c>
      <c r="I110" s="108">
        <v>1</v>
      </c>
      <c r="J110" s="104"/>
      <c r="K110" s="106"/>
    </row>
    <row r="111" spans="1:11" ht="18" customHeight="1" x14ac:dyDescent="0.25">
      <c r="A111" s="99"/>
      <c r="B111" s="99"/>
      <c r="C111" s="105">
        <v>7</v>
      </c>
      <c r="D111" s="101">
        <v>85</v>
      </c>
      <c r="E111" s="105">
        <v>86</v>
      </c>
      <c r="F111" s="107" t="s">
        <v>182</v>
      </c>
      <c r="G111" s="107" t="s">
        <v>99</v>
      </c>
      <c r="H111" s="108">
        <v>1</v>
      </c>
      <c r="I111" s="108">
        <v>1</v>
      </c>
      <c r="J111" s="104"/>
      <c r="K111" s="106"/>
    </row>
    <row r="112" spans="1:11" ht="18" customHeight="1" x14ac:dyDescent="0.25">
      <c r="A112" s="104"/>
      <c r="B112" s="104"/>
      <c r="C112" s="105">
        <v>7</v>
      </c>
      <c r="D112" s="106">
        <v>86</v>
      </c>
      <c r="E112" s="105">
        <v>87</v>
      </c>
      <c r="F112" s="107" t="s">
        <v>183</v>
      </c>
      <c r="G112" s="107" t="s">
        <v>99</v>
      </c>
      <c r="H112" s="108">
        <v>1</v>
      </c>
      <c r="I112" s="108">
        <v>1</v>
      </c>
      <c r="J112" s="104"/>
      <c r="K112" s="106"/>
    </row>
    <row r="113" spans="1:11" ht="18" customHeight="1" x14ac:dyDescent="0.25">
      <c r="A113" s="99"/>
      <c r="B113" s="99"/>
      <c r="C113" s="105">
        <v>7</v>
      </c>
      <c r="D113" s="101">
        <v>87</v>
      </c>
      <c r="E113" s="105">
        <v>88</v>
      </c>
      <c r="F113" s="107" t="s">
        <v>104</v>
      </c>
      <c r="G113" s="107" t="s">
        <v>99</v>
      </c>
      <c r="H113" s="108">
        <v>1</v>
      </c>
      <c r="I113" s="108">
        <v>1</v>
      </c>
      <c r="J113" s="104"/>
      <c r="K113" s="106"/>
    </row>
    <row r="114" spans="1:11" ht="18" customHeight="1" x14ac:dyDescent="0.25">
      <c r="A114" s="104"/>
      <c r="B114" s="104"/>
      <c r="C114" s="105">
        <v>7</v>
      </c>
      <c r="D114" s="106">
        <v>88</v>
      </c>
      <c r="E114" s="105">
        <v>89</v>
      </c>
      <c r="F114" s="107" t="s">
        <v>184</v>
      </c>
      <c r="G114" s="107" t="s">
        <v>99</v>
      </c>
      <c r="H114" s="108">
        <v>1</v>
      </c>
      <c r="I114" s="108">
        <v>1</v>
      </c>
      <c r="J114" s="104"/>
      <c r="K114" s="106"/>
    </row>
    <row r="115" spans="1:11" ht="18" customHeight="1" x14ac:dyDescent="0.25">
      <c r="A115" s="99"/>
      <c r="B115" s="99"/>
      <c r="C115" s="105">
        <v>7</v>
      </c>
      <c r="D115" s="101">
        <v>89</v>
      </c>
      <c r="E115" s="105">
        <v>90</v>
      </c>
      <c r="F115" s="107" t="s">
        <v>185</v>
      </c>
      <c r="G115" s="107" t="s">
        <v>99</v>
      </c>
      <c r="H115" s="108">
        <v>1</v>
      </c>
      <c r="I115" s="108">
        <v>1</v>
      </c>
      <c r="J115" s="104"/>
      <c r="K115" s="106"/>
    </row>
    <row r="116" spans="1:11" ht="18" customHeight="1" x14ac:dyDescent="0.25">
      <c r="A116" s="104"/>
      <c r="B116" s="104"/>
      <c r="C116" s="105">
        <v>7</v>
      </c>
      <c r="D116" s="106">
        <v>90</v>
      </c>
      <c r="E116" s="105">
        <v>91</v>
      </c>
      <c r="F116" s="107" t="s">
        <v>186</v>
      </c>
      <c r="G116" s="107" t="s">
        <v>99</v>
      </c>
      <c r="H116" s="108">
        <v>1</v>
      </c>
      <c r="I116" s="108">
        <v>1</v>
      </c>
      <c r="J116" s="104"/>
      <c r="K116" s="106"/>
    </row>
    <row r="117" spans="1:11" ht="18" customHeight="1" x14ac:dyDescent="0.25">
      <c r="A117" s="99"/>
      <c r="B117" s="99"/>
      <c r="C117" s="105">
        <v>7</v>
      </c>
      <c r="D117" s="101">
        <v>91</v>
      </c>
      <c r="E117" s="105">
        <v>92</v>
      </c>
      <c r="F117" s="107" t="s">
        <v>187</v>
      </c>
      <c r="G117" s="107" t="s">
        <v>99</v>
      </c>
      <c r="H117" s="108">
        <v>1</v>
      </c>
      <c r="I117" s="108">
        <v>1</v>
      </c>
      <c r="J117" s="104"/>
      <c r="K117" s="106"/>
    </row>
    <row r="118" spans="1:11" ht="18" customHeight="1" x14ac:dyDescent="0.25">
      <c r="A118" s="104"/>
      <c r="B118" s="104"/>
      <c r="C118" s="105">
        <v>7</v>
      </c>
      <c r="D118" s="106">
        <v>92</v>
      </c>
      <c r="E118" s="105">
        <v>93</v>
      </c>
      <c r="F118" s="107" t="s">
        <v>188</v>
      </c>
      <c r="G118" s="107" t="s">
        <v>99</v>
      </c>
      <c r="H118" s="108">
        <v>1</v>
      </c>
      <c r="I118" s="108">
        <v>1</v>
      </c>
      <c r="J118" s="104"/>
      <c r="K118" s="106" t="s">
        <v>322</v>
      </c>
    </row>
    <row r="119" spans="1:11" ht="18" customHeight="1" x14ac:dyDescent="0.25">
      <c r="A119" s="99"/>
      <c r="B119" s="99"/>
      <c r="C119" s="105">
        <v>7</v>
      </c>
      <c r="D119" s="101">
        <v>93</v>
      </c>
      <c r="E119" s="105">
        <v>94</v>
      </c>
      <c r="F119" s="107" t="s">
        <v>189</v>
      </c>
      <c r="G119" s="107" t="s">
        <v>99</v>
      </c>
      <c r="H119" s="108">
        <v>1</v>
      </c>
      <c r="I119" s="108">
        <v>1</v>
      </c>
      <c r="J119" s="104"/>
      <c r="K119" s="106"/>
    </row>
    <row r="120" spans="1:11" ht="18" customHeight="1" x14ac:dyDescent="0.25">
      <c r="A120" s="104"/>
      <c r="B120" s="104"/>
      <c r="C120" s="105">
        <v>7</v>
      </c>
      <c r="D120" s="106">
        <v>94</v>
      </c>
      <c r="E120" s="105">
        <v>95</v>
      </c>
      <c r="F120" s="107" t="s">
        <v>190</v>
      </c>
      <c r="G120" s="107" t="s">
        <v>99</v>
      </c>
      <c r="H120" s="108">
        <v>1</v>
      </c>
      <c r="I120" s="108">
        <v>1</v>
      </c>
      <c r="J120" s="104"/>
      <c r="K120" s="106"/>
    </row>
    <row r="121" spans="1:11" ht="18" customHeight="1" x14ac:dyDescent="0.25">
      <c r="A121" s="99"/>
      <c r="B121" s="99"/>
      <c r="C121" s="105">
        <v>7</v>
      </c>
      <c r="D121" s="101">
        <v>95</v>
      </c>
      <c r="E121" s="105">
        <v>96</v>
      </c>
      <c r="F121" s="107" t="s">
        <v>191</v>
      </c>
      <c r="G121" s="107" t="s">
        <v>99</v>
      </c>
      <c r="H121" s="108">
        <v>1</v>
      </c>
      <c r="I121" s="108">
        <v>1</v>
      </c>
      <c r="J121" s="104"/>
      <c r="K121" s="106"/>
    </row>
    <row r="122" spans="1:11" ht="18" customHeight="1" x14ac:dyDescent="0.25">
      <c r="A122" s="104"/>
      <c r="B122" s="104"/>
      <c r="C122" s="105">
        <v>7</v>
      </c>
      <c r="D122" s="106">
        <v>96</v>
      </c>
      <c r="E122" s="105">
        <v>97</v>
      </c>
      <c r="F122" s="107" t="s">
        <v>192</v>
      </c>
      <c r="G122" s="107" t="s">
        <v>99</v>
      </c>
      <c r="H122" s="108">
        <v>1</v>
      </c>
      <c r="I122" s="108">
        <v>1</v>
      </c>
      <c r="J122" s="104"/>
      <c r="K122" s="106"/>
    </row>
    <row r="123" spans="1:11" ht="18" customHeight="1" x14ac:dyDescent="0.25">
      <c r="A123" s="99"/>
      <c r="B123" s="99"/>
      <c r="C123" s="105">
        <v>7</v>
      </c>
      <c r="D123" s="101">
        <v>97</v>
      </c>
      <c r="E123" s="105">
        <v>98</v>
      </c>
      <c r="F123" s="107" t="s">
        <v>193</v>
      </c>
      <c r="G123" s="107" t="s">
        <v>99</v>
      </c>
      <c r="H123" s="108">
        <v>1</v>
      </c>
      <c r="I123" s="108">
        <v>1</v>
      </c>
      <c r="J123" s="104"/>
      <c r="K123" s="106"/>
    </row>
    <row r="124" spans="1:11" ht="18" customHeight="1" x14ac:dyDescent="0.25">
      <c r="A124" s="104"/>
      <c r="B124" s="104"/>
      <c r="C124" s="105">
        <v>7</v>
      </c>
      <c r="D124" s="106">
        <v>98</v>
      </c>
      <c r="E124" s="105">
        <v>99</v>
      </c>
      <c r="F124" s="107" t="s">
        <v>194</v>
      </c>
      <c r="G124" s="107" t="s">
        <v>99</v>
      </c>
      <c r="H124" s="108">
        <v>1</v>
      </c>
      <c r="I124" s="108">
        <v>1</v>
      </c>
      <c r="J124" s="104"/>
      <c r="K124" s="106"/>
    </row>
    <row r="125" spans="1:11" ht="18" customHeight="1" x14ac:dyDescent="0.25">
      <c r="A125" s="99"/>
      <c r="B125" s="99"/>
      <c r="C125" s="105">
        <v>7</v>
      </c>
      <c r="D125" s="101">
        <v>99</v>
      </c>
      <c r="E125" s="105">
        <v>100</v>
      </c>
      <c r="F125" s="107" t="s">
        <v>195</v>
      </c>
      <c r="G125" s="107" t="s">
        <v>99</v>
      </c>
      <c r="H125" s="108">
        <v>1</v>
      </c>
      <c r="I125" s="108">
        <v>1</v>
      </c>
      <c r="J125" s="104"/>
      <c r="K125" s="106"/>
    </row>
    <row r="126" spans="1:11" ht="18" customHeight="1" x14ac:dyDescent="0.25">
      <c r="A126" s="104"/>
      <c r="B126" s="104"/>
      <c r="C126" s="105">
        <v>7</v>
      </c>
      <c r="D126" s="106">
        <v>100</v>
      </c>
      <c r="E126" s="105">
        <v>101</v>
      </c>
      <c r="F126" s="107" t="s">
        <v>105</v>
      </c>
      <c r="G126" s="107" t="s">
        <v>99</v>
      </c>
      <c r="H126" s="108">
        <v>1</v>
      </c>
      <c r="I126" s="108">
        <v>1</v>
      </c>
      <c r="J126" s="104"/>
      <c r="K126" s="106"/>
    </row>
    <row r="127" spans="1:11" ht="18" customHeight="1" x14ac:dyDescent="0.25">
      <c r="A127" s="99"/>
      <c r="B127" s="99"/>
      <c r="C127" s="105">
        <v>7</v>
      </c>
      <c r="D127" s="101">
        <v>101</v>
      </c>
      <c r="E127" s="105">
        <v>102</v>
      </c>
      <c r="F127" s="107" t="s">
        <v>196</v>
      </c>
      <c r="G127" s="107" t="s">
        <v>99</v>
      </c>
      <c r="H127" s="108">
        <v>1</v>
      </c>
      <c r="I127" s="108">
        <v>1</v>
      </c>
      <c r="J127" s="104"/>
      <c r="K127" s="106"/>
    </row>
    <row r="128" spans="1:11" ht="18" customHeight="1" x14ac:dyDescent="0.25">
      <c r="A128" s="104"/>
      <c r="B128" s="104"/>
      <c r="C128" s="105">
        <v>7</v>
      </c>
      <c r="D128" s="106">
        <v>102</v>
      </c>
      <c r="E128" s="105">
        <v>103</v>
      </c>
      <c r="F128" s="107" t="s">
        <v>197</v>
      </c>
      <c r="G128" s="107" t="s">
        <v>99</v>
      </c>
      <c r="H128" s="108">
        <v>1</v>
      </c>
      <c r="I128" s="108">
        <v>1</v>
      </c>
      <c r="J128" s="104"/>
      <c r="K128" s="106"/>
    </row>
    <row r="129" spans="1:11" ht="18" customHeight="1" x14ac:dyDescent="0.25">
      <c r="A129" s="99"/>
      <c r="B129" s="99"/>
      <c r="C129" s="105">
        <v>7</v>
      </c>
      <c r="D129" s="101">
        <v>103</v>
      </c>
      <c r="E129" s="105">
        <v>104</v>
      </c>
      <c r="F129" s="107" t="s">
        <v>198</v>
      </c>
      <c r="G129" s="107" t="s">
        <v>99</v>
      </c>
      <c r="H129" s="108">
        <v>1</v>
      </c>
      <c r="I129" s="108">
        <v>1</v>
      </c>
      <c r="J129" s="104"/>
      <c r="K129" s="106"/>
    </row>
    <row r="130" spans="1:11" ht="18" customHeight="1" x14ac:dyDescent="0.25">
      <c r="A130" s="104"/>
      <c r="B130" s="104"/>
      <c r="C130" s="105">
        <v>7</v>
      </c>
      <c r="D130" s="106">
        <v>104</v>
      </c>
      <c r="E130" s="105">
        <v>105</v>
      </c>
      <c r="F130" s="107" t="s">
        <v>199</v>
      </c>
      <c r="G130" s="107" t="s">
        <v>99</v>
      </c>
      <c r="H130" s="108">
        <v>1</v>
      </c>
      <c r="I130" s="108">
        <v>1</v>
      </c>
      <c r="J130" s="104"/>
      <c r="K130" s="106"/>
    </row>
    <row r="131" spans="1:11" ht="18" customHeight="1" x14ac:dyDescent="0.25">
      <c r="A131" s="99"/>
      <c r="B131" s="99"/>
      <c r="C131" s="105">
        <v>7</v>
      </c>
      <c r="D131" s="101">
        <v>105</v>
      </c>
      <c r="E131" s="105">
        <v>106</v>
      </c>
      <c r="F131" s="107" t="s">
        <v>200</v>
      </c>
      <c r="G131" s="107" t="s">
        <v>99</v>
      </c>
      <c r="H131" s="108">
        <v>1</v>
      </c>
      <c r="I131" s="108">
        <v>1</v>
      </c>
      <c r="J131" s="104"/>
      <c r="K131" s="106"/>
    </row>
    <row r="132" spans="1:11" ht="18" customHeight="1" x14ac:dyDescent="0.25">
      <c r="A132" s="104"/>
      <c r="B132" s="104"/>
      <c r="C132" s="105">
        <v>7</v>
      </c>
      <c r="D132" s="106">
        <v>106</v>
      </c>
      <c r="E132" s="105">
        <v>107</v>
      </c>
      <c r="F132" s="107" t="s">
        <v>201</v>
      </c>
      <c r="G132" s="107" t="s">
        <v>99</v>
      </c>
      <c r="H132" s="108">
        <v>1</v>
      </c>
      <c r="I132" s="108">
        <v>1</v>
      </c>
      <c r="J132" s="104"/>
      <c r="K132" s="106"/>
    </row>
    <row r="133" spans="1:11" ht="18" customHeight="1" x14ac:dyDescent="0.25">
      <c r="A133" s="99"/>
      <c r="B133" s="99"/>
      <c r="C133" s="105">
        <v>7</v>
      </c>
      <c r="D133" s="101">
        <v>107</v>
      </c>
      <c r="E133" s="105">
        <v>108</v>
      </c>
      <c r="F133" s="107" t="s">
        <v>202</v>
      </c>
      <c r="G133" s="107" t="s">
        <v>99</v>
      </c>
      <c r="H133" s="108">
        <v>1</v>
      </c>
      <c r="I133" s="108">
        <v>1</v>
      </c>
      <c r="J133" s="104"/>
      <c r="K133" s="106"/>
    </row>
    <row r="134" spans="1:11" ht="18" customHeight="1" x14ac:dyDescent="0.25">
      <c r="A134" s="104"/>
      <c r="B134" s="104"/>
      <c r="C134" s="105">
        <v>7</v>
      </c>
      <c r="D134" s="106">
        <v>108</v>
      </c>
      <c r="E134" s="105">
        <v>109</v>
      </c>
      <c r="F134" s="107" t="s">
        <v>203</v>
      </c>
      <c r="G134" s="107" t="s">
        <v>99</v>
      </c>
      <c r="H134" s="108">
        <v>1</v>
      </c>
      <c r="I134" s="108">
        <v>1</v>
      </c>
      <c r="J134" s="104"/>
      <c r="K134" s="106"/>
    </row>
    <row r="135" spans="1:11" ht="18" customHeight="1" x14ac:dyDescent="0.25">
      <c r="A135" s="99"/>
      <c r="B135" s="99"/>
      <c r="C135" s="105">
        <v>7</v>
      </c>
      <c r="D135" s="101">
        <v>109</v>
      </c>
      <c r="E135" s="105">
        <v>110</v>
      </c>
      <c r="F135" s="107" t="s">
        <v>204</v>
      </c>
      <c r="G135" s="107" t="s">
        <v>99</v>
      </c>
      <c r="H135" s="108">
        <v>1</v>
      </c>
      <c r="I135" s="108">
        <v>1</v>
      </c>
      <c r="J135" s="104"/>
      <c r="K135" s="106"/>
    </row>
    <row r="136" spans="1:11" ht="18" customHeight="1" x14ac:dyDescent="0.25">
      <c r="A136" s="104"/>
      <c r="B136" s="104"/>
      <c r="C136" s="105">
        <v>7</v>
      </c>
      <c r="D136" s="106">
        <v>110</v>
      </c>
      <c r="E136" s="105">
        <v>111</v>
      </c>
      <c r="F136" s="107" t="s">
        <v>205</v>
      </c>
      <c r="G136" s="107" t="s">
        <v>99</v>
      </c>
      <c r="H136" s="108">
        <v>1</v>
      </c>
      <c r="I136" s="108">
        <v>1</v>
      </c>
      <c r="J136" s="104"/>
      <c r="K136" s="106"/>
    </row>
    <row r="137" spans="1:11" ht="18" customHeight="1" x14ac:dyDescent="0.25">
      <c r="A137" s="99"/>
      <c r="B137" s="99"/>
      <c r="C137" s="105">
        <v>7</v>
      </c>
      <c r="D137" s="101">
        <v>111</v>
      </c>
      <c r="E137" s="105">
        <v>112</v>
      </c>
      <c r="F137" s="107" t="s">
        <v>206</v>
      </c>
      <c r="G137" s="107" t="s">
        <v>99</v>
      </c>
      <c r="H137" s="108">
        <v>1</v>
      </c>
      <c r="I137" s="108">
        <v>1</v>
      </c>
      <c r="J137" s="104"/>
      <c r="K137" s="106"/>
    </row>
    <row r="138" spans="1:11" ht="18" customHeight="1" x14ac:dyDescent="0.25">
      <c r="A138" s="104"/>
      <c r="B138" s="104"/>
      <c r="C138" s="105">
        <v>7</v>
      </c>
      <c r="D138" s="106">
        <v>112</v>
      </c>
      <c r="E138" s="105">
        <v>113</v>
      </c>
      <c r="F138" s="107" t="s">
        <v>207</v>
      </c>
      <c r="G138" s="107" t="s">
        <v>99</v>
      </c>
      <c r="H138" s="108">
        <v>1</v>
      </c>
      <c r="I138" s="108">
        <v>1</v>
      </c>
      <c r="J138" s="104"/>
      <c r="K138" s="106"/>
    </row>
    <row r="139" spans="1:11" ht="18" customHeight="1" x14ac:dyDescent="0.25">
      <c r="A139" s="99"/>
      <c r="B139" s="99"/>
      <c r="C139" s="105">
        <v>7</v>
      </c>
      <c r="D139" s="101">
        <v>113</v>
      </c>
      <c r="E139" s="105">
        <v>114</v>
      </c>
      <c r="F139" s="107" t="s">
        <v>208</v>
      </c>
      <c r="G139" s="107" t="s">
        <v>99</v>
      </c>
      <c r="H139" s="108">
        <v>1</v>
      </c>
      <c r="I139" s="108">
        <v>1</v>
      </c>
      <c r="J139" s="104"/>
      <c r="K139" s="106"/>
    </row>
    <row r="140" spans="1:11" ht="18" customHeight="1" x14ac:dyDescent="0.25">
      <c r="A140" s="104"/>
      <c r="B140" s="104"/>
      <c r="C140" s="105">
        <v>7</v>
      </c>
      <c r="D140" s="106">
        <v>114</v>
      </c>
      <c r="E140" s="105">
        <v>115</v>
      </c>
      <c r="F140" s="107" t="s">
        <v>130</v>
      </c>
      <c r="G140" s="107" t="s">
        <v>99</v>
      </c>
      <c r="H140" s="108">
        <v>1</v>
      </c>
      <c r="I140" s="108">
        <v>1</v>
      </c>
      <c r="J140" s="104"/>
      <c r="K140" s="106"/>
    </row>
    <row r="141" spans="1:11" ht="18" customHeight="1" x14ac:dyDescent="0.25">
      <c r="A141" s="99"/>
      <c r="B141" s="99"/>
      <c r="C141" s="105">
        <v>7</v>
      </c>
      <c r="D141" s="101">
        <v>115</v>
      </c>
      <c r="E141" s="105">
        <v>116</v>
      </c>
      <c r="F141" s="107" t="s">
        <v>209</v>
      </c>
      <c r="G141" s="107" t="s">
        <v>99</v>
      </c>
      <c r="H141" s="108">
        <v>1</v>
      </c>
      <c r="I141" s="108">
        <v>1</v>
      </c>
      <c r="J141" s="104"/>
      <c r="K141" s="106"/>
    </row>
    <row r="142" spans="1:11" ht="18" customHeight="1" x14ac:dyDescent="0.25">
      <c r="A142" s="104"/>
      <c r="B142" s="104"/>
      <c r="C142" s="105">
        <v>7</v>
      </c>
      <c r="D142" s="106">
        <v>116</v>
      </c>
      <c r="E142" s="105">
        <v>117</v>
      </c>
      <c r="F142" s="107" t="s">
        <v>210</v>
      </c>
      <c r="G142" s="107" t="s">
        <v>99</v>
      </c>
      <c r="H142" s="108">
        <v>1</v>
      </c>
      <c r="I142" s="108">
        <v>1</v>
      </c>
      <c r="J142" s="104"/>
      <c r="K142" s="106"/>
    </row>
    <row r="143" spans="1:11" ht="18" customHeight="1" x14ac:dyDescent="0.25">
      <c r="A143" s="99"/>
      <c r="B143" s="99"/>
      <c r="C143" s="105">
        <v>7</v>
      </c>
      <c r="D143" s="101">
        <v>117</v>
      </c>
      <c r="E143" s="105">
        <v>118</v>
      </c>
      <c r="F143" s="107" t="s">
        <v>211</v>
      </c>
      <c r="G143" s="107" t="s">
        <v>99</v>
      </c>
      <c r="H143" s="108">
        <v>1</v>
      </c>
      <c r="I143" s="108">
        <v>1</v>
      </c>
      <c r="J143" s="104"/>
      <c r="K143" s="106"/>
    </row>
    <row r="144" spans="1:11" ht="18" customHeight="1" x14ac:dyDescent="0.25">
      <c r="A144" s="104"/>
      <c r="B144" s="104"/>
      <c r="C144" s="105">
        <v>7</v>
      </c>
      <c r="D144" s="106">
        <v>118</v>
      </c>
      <c r="E144" s="105">
        <v>119</v>
      </c>
      <c r="F144" s="107" t="s">
        <v>212</v>
      </c>
      <c r="G144" s="107" t="s">
        <v>99</v>
      </c>
      <c r="H144" s="108">
        <v>1</v>
      </c>
      <c r="I144" s="108">
        <v>1</v>
      </c>
      <c r="J144" s="104"/>
      <c r="K144" s="106"/>
    </row>
    <row r="145" spans="1:11" ht="18" customHeight="1" x14ac:dyDescent="0.25">
      <c r="A145" s="99"/>
      <c r="B145" s="99"/>
      <c r="C145" s="105">
        <v>7</v>
      </c>
      <c r="D145" s="101">
        <v>119</v>
      </c>
      <c r="E145" s="105">
        <v>120</v>
      </c>
      <c r="F145" s="107" t="s">
        <v>213</v>
      </c>
      <c r="G145" s="107" t="s">
        <v>99</v>
      </c>
      <c r="H145" s="108">
        <v>1</v>
      </c>
      <c r="I145" s="108">
        <v>1</v>
      </c>
      <c r="J145" s="104"/>
      <c r="K145" s="106"/>
    </row>
    <row r="146" spans="1:11" ht="18" customHeight="1" x14ac:dyDescent="0.25">
      <c r="A146" s="104"/>
      <c r="B146" s="104"/>
      <c r="C146" s="105">
        <v>7</v>
      </c>
      <c r="D146" s="106">
        <v>120</v>
      </c>
      <c r="E146" s="105">
        <v>121</v>
      </c>
      <c r="F146" s="107" t="s">
        <v>214</v>
      </c>
      <c r="G146" s="107" t="s">
        <v>99</v>
      </c>
      <c r="H146" s="108">
        <v>1</v>
      </c>
      <c r="I146" s="108">
        <v>1</v>
      </c>
      <c r="J146" s="104"/>
      <c r="K146" s="106"/>
    </row>
    <row r="147" spans="1:11" ht="18" customHeight="1" x14ac:dyDescent="0.25">
      <c r="A147" s="99"/>
      <c r="B147" s="99"/>
      <c r="C147" s="105">
        <v>7</v>
      </c>
      <c r="D147" s="101">
        <v>121</v>
      </c>
      <c r="E147" s="105">
        <v>122</v>
      </c>
      <c r="F147" s="107" t="s">
        <v>215</v>
      </c>
      <c r="G147" s="107" t="s">
        <v>99</v>
      </c>
      <c r="H147" s="108">
        <v>1</v>
      </c>
      <c r="I147" s="108">
        <v>1</v>
      </c>
      <c r="J147" s="104"/>
      <c r="K147" s="106"/>
    </row>
    <row r="148" spans="1:11" ht="18" customHeight="1" x14ac:dyDescent="0.25">
      <c r="A148" s="104"/>
      <c r="B148" s="104"/>
      <c r="C148" s="105">
        <v>7</v>
      </c>
      <c r="D148" s="106">
        <v>122</v>
      </c>
      <c r="E148" s="105">
        <v>123</v>
      </c>
      <c r="F148" s="107" t="s">
        <v>216</v>
      </c>
      <c r="G148" s="107" t="s">
        <v>99</v>
      </c>
      <c r="H148" s="108">
        <v>1</v>
      </c>
      <c r="I148" s="108">
        <v>1</v>
      </c>
      <c r="J148" s="104"/>
      <c r="K148" s="106"/>
    </row>
    <row r="149" spans="1:11" ht="18" customHeight="1" x14ac:dyDescent="0.25">
      <c r="A149" s="99"/>
      <c r="B149" s="99"/>
      <c r="C149" s="105">
        <v>7</v>
      </c>
      <c r="D149" s="101">
        <v>123</v>
      </c>
      <c r="E149" s="105">
        <v>124</v>
      </c>
      <c r="F149" s="107" t="s">
        <v>217</v>
      </c>
      <c r="G149" s="107" t="s">
        <v>99</v>
      </c>
      <c r="H149" s="108">
        <v>1</v>
      </c>
      <c r="I149" s="108">
        <v>1</v>
      </c>
      <c r="J149" s="104"/>
      <c r="K149" s="106"/>
    </row>
    <row r="150" spans="1:11" ht="18" customHeight="1" x14ac:dyDescent="0.25">
      <c r="A150" s="104"/>
      <c r="B150" s="104"/>
      <c r="C150" s="105">
        <v>7</v>
      </c>
      <c r="D150" s="106">
        <v>124</v>
      </c>
      <c r="E150" s="105">
        <v>125</v>
      </c>
      <c r="F150" s="107" t="s">
        <v>218</v>
      </c>
      <c r="G150" s="107" t="s">
        <v>99</v>
      </c>
      <c r="H150" s="108">
        <v>1</v>
      </c>
      <c r="I150" s="108">
        <v>1</v>
      </c>
      <c r="J150" s="104"/>
      <c r="K150" s="106"/>
    </row>
    <row r="151" spans="1:11" ht="18" customHeight="1" x14ac:dyDescent="0.25">
      <c r="A151" s="99"/>
      <c r="B151" s="99"/>
      <c r="C151" s="105">
        <v>7</v>
      </c>
      <c r="D151" s="101">
        <v>125</v>
      </c>
      <c r="E151" s="105">
        <v>126</v>
      </c>
      <c r="F151" s="107" t="s">
        <v>219</v>
      </c>
      <c r="G151" s="107" t="s">
        <v>99</v>
      </c>
      <c r="H151" s="108">
        <v>1</v>
      </c>
      <c r="I151" s="108">
        <v>1</v>
      </c>
      <c r="J151" s="104"/>
      <c r="K151" s="106"/>
    </row>
    <row r="152" spans="1:11" ht="18" customHeight="1" x14ac:dyDescent="0.25">
      <c r="A152" s="104"/>
      <c r="B152" s="104"/>
      <c r="C152" s="105">
        <v>7</v>
      </c>
      <c r="D152" s="106">
        <v>126</v>
      </c>
      <c r="E152" s="105">
        <v>127</v>
      </c>
      <c r="F152" s="107" t="s">
        <v>220</v>
      </c>
      <c r="G152" s="107" t="s">
        <v>99</v>
      </c>
      <c r="H152" s="108">
        <v>1</v>
      </c>
      <c r="I152" s="108">
        <v>1</v>
      </c>
      <c r="J152" s="104"/>
      <c r="K152" s="106"/>
    </row>
    <row r="153" spans="1:11" ht="18" customHeight="1" x14ac:dyDescent="0.25">
      <c r="A153" s="99"/>
      <c r="B153" s="99"/>
      <c r="C153" s="105">
        <v>7</v>
      </c>
      <c r="D153" s="101">
        <v>127</v>
      </c>
      <c r="E153" s="105">
        <v>128</v>
      </c>
      <c r="F153" s="107" t="s">
        <v>221</v>
      </c>
      <c r="G153" s="107" t="s">
        <v>99</v>
      </c>
      <c r="H153" s="108">
        <v>1</v>
      </c>
      <c r="I153" s="108">
        <v>1</v>
      </c>
      <c r="J153" s="104"/>
      <c r="K153" s="106"/>
    </row>
    <row r="154" spans="1:11" ht="18" customHeight="1" x14ac:dyDescent="0.25">
      <c r="A154" s="104"/>
      <c r="B154" s="104"/>
      <c r="C154" s="105">
        <v>7</v>
      </c>
      <c r="D154" s="106">
        <v>128</v>
      </c>
      <c r="E154" s="105">
        <v>129</v>
      </c>
      <c r="F154" s="107" t="s">
        <v>222</v>
      </c>
      <c r="G154" s="107" t="s">
        <v>99</v>
      </c>
      <c r="H154" s="108">
        <v>1</v>
      </c>
      <c r="I154" s="108">
        <v>1</v>
      </c>
      <c r="J154" s="104"/>
      <c r="K154" s="106"/>
    </row>
    <row r="155" spans="1:11" ht="18" customHeight="1" x14ac:dyDescent="0.25">
      <c r="A155" s="99"/>
      <c r="B155" s="99"/>
      <c r="C155" s="105">
        <v>7</v>
      </c>
      <c r="D155" s="101">
        <v>129</v>
      </c>
      <c r="E155" s="105">
        <v>130</v>
      </c>
      <c r="F155" s="107" t="s">
        <v>223</v>
      </c>
      <c r="G155" s="107" t="s">
        <v>99</v>
      </c>
      <c r="H155" s="108">
        <v>1</v>
      </c>
      <c r="I155" s="108">
        <v>1</v>
      </c>
      <c r="J155" s="104"/>
      <c r="K155" s="106"/>
    </row>
    <row r="156" spans="1:11" ht="18" customHeight="1" x14ac:dyDescent="0.25">
      <c r="A156" s="104"/>
      <c r="B156" s="104"/>
      <c r="C156" s="105">
        <v>7</v>
      </c>
      <c r="D156" s="106">
        <v>130</v>
      </c>
      <c r="E156" s="105">
        <v>131</v>
      </c>
      <c r="F156" s="107" t="s">
        <v>224</v>
      </c>
      <c r="G156" s="107" t="s">
        <v>99</v>
      </c>
      <c r="H156" s="108">
        <v>1</v>
      </c>
      <c r="I156" s="108">
        <v>1</v>
      </c>
      <c r="J156" s="104"/>
      <c r="K156" s="106"/>
    </row>
    <row r="157" spans="1:11" ht="18" customHeight="1" x14ac:dyDescent="0.25">
      <c r="A157" s="99"/>
      <c r="B157" s="99"/>
      <c r="C157" s="105">
        <v>7</v>
      </c>
      <c r="D157" s="101">
        <v>131</v>
      </c>
      <c r="E157" s="105">
        <v>132</v>
      </c>
      <c r="F157" s="107" t="s">
        <v>225</v>
      </c>
      <c r="G157" s="107" t="s">
        <v>99</v>
      </c>
      <c r="H157" s="108">
        <v>1</v>
      </c>
      <c r="I157" s="108">
        <v>1</v>
      </c>
      <c r="J157" s="104"/>
      <c r="K157" s="106"/>
    </row>
    <row r="158" spans="1:11" ht="18" customHeight="1" x14ac:dyDescent="0.25">
      <c r="A158" s="104"/>
      <c r="B158" s="104"/>
      <c r="C158" s="105">
        <v>7</v>
      </c>
      <c r="D158" s="106">
        <v>132</v>
      </c>
      <c r="E158" s="105">
        <v>133</v>
      </c>
      <c r="F158" s="107" t="s">
        <v>226</v>
      </c>
      <c r="G158" s="107" t="s">
        <v>99</v>
      </c>
      <c r="H158" s="108">
        <v>1</v>
      </c>
      <c r="I158" s="108">
        <v>1</v>
      </c>
      <c r="J158" s="104"/>
      <c r="K158" s="106"/>
    </row>
    <row r="159" spans="1:11" ht="18" customHeight="1" x14ac:dyDescent="0.25">
      <c r="A159" s="99"/>
      <c r="B159" s="99"/>
      <c r="C159" s="105">
        <v>7</v>
      </c>
      <c r="D159" s="101">
        <v>133</v>
      </c>
      <c r="E159" s="105">
        <v>134</v>
      </c>
      <c r="F159" s="107" t="s">
        <v>227</v>
      </c>
      <c r="G159" s="107" t="s">
        <v>99</v>
      </c>
      <c r="H159" s="108">
        <v>1</v>
      </c>
      <c r="I159" s="108">
        <v>1</v>
      </c>
      <c r="J159" s="104"/>
      <c r="K159" s="106"/>
    </row>
    <row r="160" spans="1:11" ht="18" customHeight="1" x14ac:dyDescent="0.25">
      <c r="A160" s="104"/>
      <c r="B160" s="104"/>
      <c r="C160" s="105">
        <v>7</v>
      </c>
      <c r="D160" s="106">
        <v>134</v>
      </c>
      <c r="E160" s="105">
        <v>135</v>
      </c>
      <c r="F160" s="107" t="s">
        <v>228</v>
      </c>
      <c r="G160" s="107" t="s">
        <v>99</v>
      </c>
      <c r="H160" s="108">
        <v>1</v>
      </c>
      <c r="I160" s="108">
        <v>1</v>
      </c>
      <c r="J160" s="104"/>
      <c r="K160" s="106"/>
    </row>
    <row r="161" spans="1:11" ht="18" customHeight="1" x14ac:dyDescent="0.25">
      <c r="A161" s="99"/>
      <c r="B161" s="99"/>
      <c r="C161" s="105">
        <v>7</v>
      </c>
      <c r="D161" s="101">
        <v>135</v>
      </c>
      <c r="E161" s="105">
        <v>136</v>
      </c>
      <c r="F161" s="107" t="s">
        <v>229</v>
      </c>
      <c r="G161" s="107" t="s">
        <v>99</v>
      </c>
      <c r="H161" s="108">
        <v>1</v>
      </c>
      <c r="I161" s="108">
        <v>1</v>
      </c>
      <c r="J161" s="104"/>
      <c r="K161" s="106"/>
    </row>
    <row r="162" spans="1:11" ht="18" customHeight="1" x14ac:dyDescent="0.25">
      <c r="A162" s="104"/>
      <c r="B162" s="104"/>
      <c r="C162" s="105">
        <v>7</v>
      </c>
      <c r="D162" s="106">
        <v>136</v>
      </c>
      <c r="E162" s="105">
        <v>137</v>
      </c>
      <c r="F162" s="107" t="s">
        <v>230</v>
      </c>
      <c r="G162" s="107" t="s">
        <v>99</v>
      </c>
      <c r="H162" s="108">
        <v>1</v>
      </c>
      <c r="I162" s="108">
        <v>1</v>
      </c>
      <c r="J162" s="104"/>
      <c r="K162" s="106"/>
    </row>
    <row r="163" spans="1:11" ht="18" customHeight="1" x14ac:dyDescent="0.25">
      <c r="A163" s="99"/>
      <c r="B163" s="99"/>
      <c r="C163" s="105">
        <v>7</v>
      </c>
      <c r="D163" s="101">
        <v>137</v>
      </c>
      <c r="E163" s="105">
        <v>138</v>
      </c>
      <c r="F163" s="107" t="s">
        <v>231</v>
      </c>
      <c r="G163" s="107" t="s">
        <v>99</v>
      </c>
      <c r="H163" s="108">
        <v>1</v>
      </c>
      <c r="I163" s="108">
        <v>1</v>
      </c>
      <c r="J163" s="104"/>
      <c r="K163" s="106"/>
    </row>
    <row r="164" spans="1:11" ht="18" customHeight="1" x14ac:dyDescent="0.25">
      <c r="A164" s="104"/>
      <c r="B164" s="104"/>
      <c r="C164" s="105">
        <v>7</v>
      </c>
      <c r="D164" s="106">
        <v>138</v>
      </c>
      <c r="E164" s="105">
        <v>139</v>
      </c>
      <c r="F164" s="107" t="s">
        <v>232</v>
      </c>
      <c r="G164" s="107" t="s">
        <v>233</v>
      </c>
      <c r="H164" s="108">
        <v>1</v>
      </c>
      <c r="I164" s="108">
        <v>1</v>
      </c>
      <c r="J164" s="104"/>
      <c r="K164" s="106"/>
    </row>
    <row r="165" spans="1:11" ht="18" customHeight="1" x14ac:dyDescent="0.25">
      <c r="A165" s="99"/>
      <c r="B165" s="99"/>
      <c r="C165" s="100">
        <v>2</v>
      </c>
      <c r="D165" s="106">
        <v>139</v>
      </c>
      <c r="E165" s="100">
        <v>1</v>
      </c>
      <c r="F165" s="102" t="s">
        <v>250</v>
      </c>
      <c r="G165" s="102" t="s">
        <v>251</v>
      </c>
      <c r="H165" s="103">
        <v>1</v>
      </c>
      <c r="I165" s="103">
        <v>1</v>
      </c>
      <c r="J165" s="99"/>
      <c r="K165" s="101"/>
    </row>
    <row r="166" spans="1:11" ht="18" customHeight="1" x14ac:dyDescent="0.25">
      <c r="A166" s="104"/>
      <c r="B166" s="104"/>
      <c r="C166" s="105">
        <v>2</v>
      </c>
      <c r="D166" s="106">
        <v>140</v>
      </c>
      <c r="E166" s="105">
        <v>2</v>
      </c>
      <c r="F166" s="107" t="s">
        <v>252</v>
      </c>
      <c r="G166" s="107" t="s">
        <v>251</v>
      </c>
      <c r="H166" s="108">
        <v>1</v>
      </c>
      <c r="I166" s="108">
        <v>1</v>
      </c>
      <c r="J166" s="104"/>
      <c r="K166" s="106"/>
    </row>
    <row r="167" spans="1:11" ht="18" customHeight="1" x14ac:dyDescent="0.25">
      <c r="A167" s="99"/>
      <c r="B167" s="99"/>
      <c r="C167" s="105">
        <v>2</v>
      </c>
      <c r="D167" s="106">
        <v>141</v>
      </c>
      <c r="E167" s="105">
        <v>3</v>
      </c>
      <c r="F167" s="107" t="s">
        <v>253</v>
      </c>
      <c r="G167" s="107" t="s">
        <v>251</v>
      </c>
      <c r="H167" s="108">
        <v>1</v>
      </c>
      <c r="I167" s="103">
        <v>1</v>
      </c>
      <c r="J167" s="104"/>
      <c r="K167" s="106"/>
    </row>
    <row r="168" spans="1:11" ht="18" customHeight="1" x14ac:dyDescent="0.25">
      <c r="A168" s="104"/>
      <c r="B168" s="104"/>
      <c r="C168" s="105">
        <v>2</v>
      </c>
      <c r="D168" s="106">
        <v>142</v>
      </c>
      <c r="E168" s="105">
        <v>4</v>
      </c>
      <c r="F168" s="107" t="s">
        <v>254</v>
      </c>
      <c r="G168" s="107" t="s">
        <v>251</v>
      </c>
      <c r="H168" s="108">
        <v>1</v>
      </c>
      <c r="I168" s="108">
        <v>1</v>
      </c>
      <c r="J168" s="104"/>
      <c r="K168" s="106"/>
    </row>
    <row r="169" spans="1:11" ht="18" customHeight="1" x14ac:dyDescent="0.25">
      <c r="A169" s="99"/>
      <c r="B169" s="99"/>
      <c r="C169" s="105">
        <v>2</v>
      </c>
      <c r="D169" s="106">
        <v>143</v>
      </c>
      <c r="E169" s="105">
        <v>5</v>
      </c>
      <c r="F169" s="107" t="s">
        <v>255</v>
      </c>
      <c r="G169" s="107" t="s">
        <v>251</v>
      </c>
      <c r="H169" s="108">
        <v>1</v>
      </c>
      <c r="I169" s="103">
        <v>1</v>
      </c>
      <c r="J169" s="104"/>
      <c r="K169" s="106"/>
    </row>
    <row r="170" spans="1:11" ht="18" customHeight="1" x14ac:dyDescent="0.25">
      <c r="A170" s="104"/>
      <c r="B170" s="104"/>
      <c r="C170" s="105">
        <v>2</v>
      </c>
      <c r="D170" s="106">
        <v>144</v>
      </c>
      <c r="E170" s="105">
        <v>7</v>
      </c>
      <c r="F170" s="107" t="s">
        <v>256</v>
      </c>
      <c r="G170" s="107" t="s">
        <v>251</v>
      </c>
      <c r="H170" s="108">
        <v>1</v>
      </c>
      <c r="I170" s="108">
        <v>1</v>
      </c>
      <c r="J170" s="104"/>
      <c r="K170" s="106"/>
    </row>
    <row r="171" spans="1:11" ht="18" customHeight="1" x14ac:dyDescent="0.25">
      <c r="A171" s="99"/>
      <c r="B171" s="99"/>
      <c r="C171" s="105">
        <v>2</v>
      </c>
      <c r="D171" s="106">
        <v>145</v>
      </c>
      <c r="E171" s="105">
        <v>8</v>
      </c>
      <c r="F171" s="107" t="s">
        <v>257</v>
      </c>
      <c r="G171" s="107" t="s">
        <v>251</v>
      </c>
      <c r="H171" s="108">
        <v>1</v>
      </c>
      <c r="I171" s="103">
        <v>1</v>
      </c>
      <c r="J171" s="104"/>
      <c r="K171" s="106"/>
    </row>
    <row r="172" spans="1:11" ht="18" customHeight="1" x14ac:dyDescent="0.25">
      <c r="A172" s="104"/>
      <c r="B172" s="104"/>
      <c r="C172" s="105">
        <v>2</v>
      </c>
      <c r="D172" s="106">
        <v>146</v>
      </c>
      <c r="E172" s="105">
        <v>9</v>
      </c>
      <c r="F172" s="107" t="s">
        <v>258</v>
      </c>
      <c r="G172" s="107" t="s">
        <v>251</v>
      </c>
      <c r="H172" s="108">
        <v>1</v>
      </c>
      <c r="I172" s="108">
        <v>1</v>
      </c>
      <c r="J172" s="104"/>
      <c r="K172" s="106"/>
    </row>
    <row r="173" spans="1:11" ht="18" customHeight="1" x14ac:dyDescent="0.25">
      <c r="A173" s="99"/>
      <c r="B173" s="99"/>
      <c r="C173" s="105">
        <v>2</v>
      </c>
      <c r="D173" s="106">
        <v>147</v>
      </c>
      <c r="E173" s="105">
        <v>10</v>
      </c>
      <c r="F173" s="107" t="s">
        <v>259</v>
      </c>
      <c r="G173" s="107" t="s">
        <v>251</v>
      </c>
      <c r="H173" s="108">
        <v>1</v>
      </c>
      <c r="I173" s="103">
        <v>1</v>
      </c>
      <c r="J173" s="104"/>
      <c r="K173" s="106"/>
    </row>
    <row r="174" spans="1:11" ht="18" customHeight="1" x14ac:dyDescent="0.25">
      <c r="A174" s="104"/>
      <c r="B174" s="104"/>
      <c r="C174" s="105">
        <v>2</v>
      </c>
      <c r="D174" s="106">
        <v>148</v>
      </c>
      <c r="E174" s="105">
        <v>11</v>
      </c>
      <c r="F174" s="107" t="s">
        <v>260</v>
      </c>
      <c r="G174" s="107" t="s">
        <v>251</v>
      </c>
      <c r="H174" s="108">
        <v>1</v>
      </c>
      <c r="I174" s="108">
        <v>1</v>
      </c>
      <c r="J174" s="104"/>
      <c r="K174" s="106"/>
    </row>
    <row r="175" spans="1:11" ht="18" customHeight="1" x14ac:dyDescent="0.25">
      <c r="A175" s="99"/>
      <c r="B175" s="99"/>
      <c r="C175" s="105">
        <v>2</v>
      </c>
      <c r="D175" s="106">
        <v>149</v>
      </c>
      <c r="E175" s="105">
        <v>12</v>
      </c>
      <c r="F175" s="107" t="s">
        <v>261</v>
      </c>
      <c r="G175" s="107" t="s">
        <v>251</v>
      </c>
      <c r="H175" s="108">
        <v>1</v>
      </c>
      <c r="I175" s="103">
        <v>1</v>
      </c>
      <c r="J175" s="104"/>
      <c r="K175" s="106"/>
    </row>
    <row r="176" spans="1:11" ht="18" customHeight="1" x14ac:dyDescent="0.25">
      <c r="A176" s="104"/>
      <c r="B176" s="104"/>
      <c r="C176" s="105">
        <v>2</v>
      </c>
      <c r="D176" s="106">
        <v>150</v>
      </c>
      <c r="E176" s="105">
        <v>13</v>
      </c>
      <c r="F176" s="107" t="s">
        <v>262</v>
      </c>
      <c r="G176" s="107" t="s">
        <v>251</v>
      </c>
      <c r="H176" s="108">
        <v>1</v>
      </c>
      <c r="I176" s="108">
        <v>1</v>
      </c>
      <c r="J176" s="104"/>
      <c r="K176" s="106"/>
    </row>
    <row r="177" spans="1:11" ht="18" customHeight="1" x14ac:dyDescent="0.25">
      <c r="A177" s="99"/>
      <c r="B177" s="99"/>
      <c r="C177" s="105">
        <v>2</v>
      </c>
      <c r="D177" s="106">
        <v>151</v>
      </c>
      <c r="E177" s="105">
        <v>14</v>
      </c>
      <c r="F177" s="107" t="s">
        <v>263</v>
      </c>
      <c r="G177" s="107" t="s">
        <v>251</v>
      </c>
      <c r="H177" s="108">
        <v>1</v>
      </c>
      <c r="I177" s="103">
        <v>1</v>
      </c>
      <c r="J177" s="104"/>
      <c r="K177" s="106"/>
    </row>
    <row r="178" spans="1:11" ht="18" customHeight="1" x14ac:dyDescent="0.25">
      <c r="A178" s="104"/>
      <c r="B178" s="104"/>
      <c r="C178" s="105">
        <v>2</v>
      </c>
      <c r="D178" s="106">
        <v>152</v>
      </c>
      <c r="E178" s="105">
        <v>15</v>
      </c>
      <c r="F178" s="107" t="s">
        <v>264</v>
      </c>
      <c r="G178" s="107" t="s">
        <v>251</v>
      </c>
      <c r="H178" s="108">
        <v>1</v>
      </c>
      <c r="I178" s="108">
        <v>1</v>
      </c>
      <c r="J178" s="104"/>
      <c r="K178" s="106"/>
    </row>
    <row r="179" spans="1:11" ht="18" customHeight="1" x14ac:dyDescent="0.25">
      <c r="A179" s="99"/>
      <c r="B179" s="99"/>
      <c r="C179" s="105">
        <v>2</v>
      </c>
      <c r="D179" s="106">
        <v>153</v>
      </c>
      <c r="E179" s="105">
        <v>16</v>
      </c>
      <c r="F179" s="107" t="s">
        <v>265</v>
      </c>
      <c r="G179" s="107" t="s">
        <v>251</v>
      </c>
      <c r="H179" s="108">
        <v>1</v>
      </c>
      <c r="I179" s="103">
        <v>1</v>
      </c>
      <c r="J179" s="104"/>
      <c r="K179" s="106"/>
    </row>
    <row r="180" spans="1:11" ht="18" customHeight="1" x14ac:dyDescent="0.25">
      <c r="A180" s="104"/>
      <c r="B180" s="104"/>
      <c r="C180" s="105">
        <v>2</v>
      </c>
      <c r="D180" s="106">
        <v>154</v>
      </c>
      <c r="E180" s="105">
        <v>17</v>
      </c>
      <c r="F180" s="107" t="s">
        <v>266</v>
      </c>
      <c r="G180" s="107" t="s">
        <v>251</v>
      </c>
      <c r="H180" s="108">
        <v>1</v>
      </c>
      <c r="I180" s="108">
        <v>1</v>
      </c>
      <c r="J180" s="104"/>
      <c r="K180" s="106"/>
    </row>
    <row r="181" spans="1:11" ht="18" customHeight="1" x14ac:dyDescent="0.25">
      <c r="A181" s="99"/>
      <c r="B181" s="99"/>
      <c r="C181" s="105">
        <v>2</v>
      </c>
      <c r="D181" s="106">
        <v>155</v>
      </c>
      <c r="E181" s="105">
        <v>18</v>
      </c>
      <c r="F181" s="107" t="s">
        <v>267</v>
      </c>
      <c r="G181" s="107" t="s">
        <v>251</v>
      </c>
      <c r="H181" s="108">
        <v>1</v>
      </c>
      <c r="I181" s="103">
        <v>1</v>
      </c>
      <c r="J181" s="104"/>
      <c r="K181" s="106"/>
    </row>
    <row r="182" spans="1:11" ht="18" customHeight="1" x14ac:dyDescent="0.25">
      <c r="A182" s="104"/>
      <c r="B182" s="104"/>
      <c r="C182" s="105">
        <v>2</v>
      </c>
      <c r="D182" s="106">
        <v>156</v>
      </c>
      <c r="E182" s="105">
        <v>19</v>
      </c>
      <c r="F182" s="107" t="s">
        <v>268</v>
      </c>
      <c r="G182" s="107" t="s">
        <v>251</v>
      </c>
      <c r="H182" s="108">
        <v>1</v>
      </c>
      <c r="I182" s="108">
        <v>1</v>
      </c>
      <c r="J182" s="104"/>
      <c r="K182" s="106"/>
    </row>
    <row r="183" spans="1:11" ht="18" customHeight="1" x14ac:dyDescent="0.25">
      <c r="A183" s="99"/>
      <c r="B183" s="99"/>
      <c r="C183" s="105">
        <v>2</v>
      </c>
      <c r="D183" s="106">
        <v>157</v>
      </c>
      <c r="E183" s="105">
        <v>20</v>
      </c>
      <c r="F183" s="107" t="s">
        <v>269</v>
      </c>
      <c r="G183" s="107" t="s">
        <v>251</v>
      </c>
      <c r="H183" s="108">
        <v>1</v>
      </c>
      <c r="I183" s="103">
        <v>1</v>
      </c>
      <c r="J183" s="104"/>
      <c r="K183" s="106"/>
    </row>
    <row r="184" spans="1:11" ht="18" customHeight="1" x14ac:dyDescent="0.25">
      <c r="A184" s="104"/>
      <c r="B184" s="104"/>
      <c r="C184" s="105">
        <v>2</v>
      </c>
      <c r="D184" s="106">
        <v>158</v>
      </c>
      <c r="E184" s="105">
        <v>21</v>
      </c>
      <c r="F184" s="107" t="s">
        <v>270</v>
      </c>
      <c r="G184" s="107" t="s">
        <v>251</v>
      </c>
      <c r="H184" s="108">
        <v>1</v>
      </c>
      <c r="I184" s="108">
        <v>1</v>
      </c>
      <c r="J184" s="104"/>
      <c r="K184" s="106"/>
    </row>
    <row r="185" spans="1:11" ht="18" customHeight="1" x14ac:dyDescent="0.25">
      <c r="A185" s="99"/>
      <c r="B185" s="99"/>
      <c r="C185" s="105">
        <v>2</v>
      </c>
      <c r="D185" s="106">
        <v>159</v>
      </c>
      <c r="E185" s="105">
        <v>22</v>
      </c>
      <c r="F185" s="107" t="s">
        <v>271</v>
      </c>
      <c r="G185" s="107" t="s">
        <v>251</v>
      </c>
      <c r="H185" s="108">
        <v>1</v>
      </c>
      <c r="I185" s="103">
        <v>1</v>
      </c>
      <c r="J185" s="104"/>
      <c r="K185" s="106"/>
    </row>
    <row r="186" spans="1:11" ht="18" customHeight="1" x14ac:dyDescent="0.25">
      <c r="A186" s="104"/>
      <c r="B186" s="104"/>
      <c r="C186" s="105">
        <v>2</v>
      </c>
      <c r="D186" s="106">
        <v>160</v>
      </c>
      <c r="E186" s="105">
        <v>23</v>
      </c>
      <c r="F186" s="107" t="s">
        <v>272</v>
      </c>
      <c r="G186" s="107" t="s">
        <v>251</v>
      </c>
      <c r="H186" s="108">
        <v>1</v>
      </c>
      <c r="I186" s="108">
        <v>1</v>
      </c>
      <c r="J186" s="104"/>
      <c r="K186" s="106"/>
    </row>
    <row r="187" spans="1:11" ht="18" customHeight="1" x14ac:dyDescent="0.25">
      <c r="A187" s="99"/>
      <c r="B187" s="99"/>
      <c r="C187" s="105">
        <v>2</v>
      </c>
      <c r="D187" s="106">
        <v>161</v>
      </c>
      <c r="E187" s="105">
        <v>24</v>
      </c>
      <c r="F187" s="107" t="s">
        <v>273</v>
      </c>
      <c r="G187" s="107" t="s">
        <v>251</v>
      </c>
      <c r="H187" s="108">
        <v>1</v>
      </c>
      <c r="I187" s="103">
        <v>1</v>
      </c>
      <c r="J187" s="104"/>
      <c r="K187" s="106"/>
    </row>
    <row r="188" spans="1:11" ht="18" customHeight="1" x14ac:dyDescent="0.25">
      <c r="A188" s="104"/>
      <c r="B188" s="104"/>
      <c r="C188" s="105">
        <v>2</v>
      </c>
      <c r="D188" s="106">
        <v>162</v>
      </c>
      <c r="E188" s="105">
        <v>25</v>
      </c>
      <c r="F188" s="107" t="s">
        <v>274</v>
      </c>
      <c r="G188" s="107" t="s">
        <v>251</v>
      </c>
      <c r="H188" s="108">
        <v>1</v>
      </c>
      <c r="I188" s="108">
        <v>1</v>
      </c>
      <c r="J188" s="104"/>
      <c r="K188" s="106"/>
    </row>
    <row r="189" spans="1:11" ht="18" customHeight="1" x14ac:dyDescent="0.25">
      <c r="A189" s="99"/>
      <c r="B189" s="99"/>
      <c r="C189" s="105">
        <v>2</v>
      </c>
      <c r="D189" s="106">
        <v>163</v>
      </c>
      <c r="E189" s="105">
        <v>26</v>
      </c>
      <c r="F189" s="107" t="s">
        <v>275</v>
      </c>
      <c r="G189" s="107" t="s">
        <v>251</v>
      </c>
      <c r="H189" s="108">
        <v>1</v>
      </c>
      <c r="I189" s="103">
        <v>1</v>
      </c>
      <c r="J189" s="104"/>
      <c r="K189" s="106"/>
    </row>
    <row r="190" spans="1:11" ht="18" customHeight="1" x14ac:dyDescent="0.25">
      <c r="A190" s="104"/>
      <c r="B190" s="104"/>
      <c r="C190" s="105">
        <v>2</v>
      </c>
      <c r="D190" s="106">
        <v>164</v>
      </c>
      <c r="E190" s="105">
        <v>27</v>
      </c>
      <c r="F190" s="107" t="s">
        <v>276</v>
      </c>
      <c r="G190" s="107" t="s">
        <v>251</v>
      </c>
      <c r="H190" s="108">
        <v>1</v>
      </c>
      <c r="I190" s="108">
        <v>1</v>
      </c>
      <c r="J190" s="104"/>
      <c r="K190" s="106"/>
    </row>
    <row r="191" spans="1:11" ht="18" customHeight="1" x14ac:dyDescent="0.25">
      <c r="A191" s="99"/>
      <c r="B191" s="99"/>
      <c r="C191" s="105">
        <v>2</v>
      </c>
      <c r="D191" s="106">
        <v>165</v>
      </c>
      <c r="E191" s="105">
        <v>28</v>
      </c>
      <c r="F191" s="107" t="s">
        <v>277</v>
      </c>
      <c r="G191" s="107" t="s">
        <v>251</v>
      </c>
      <c r="H191" s="108">
        <v>1</v>
      </c>
      <c r="I191" s="103">
        <v>1</v>
      </c>
      <c r="J191" s="104"/>
      <c r="K191" s="106"/>
    </row>
    <row r="192" spans="1:11" ht="18" customHeight="1" x14ac:dyDescent="0.25">
      <c r="A192" s="104"/>
      <c r="B192" s="104"/>
      <c r="C192" s="105">
        <v>2</v>
      </c>
      <c r="D192" s="106">
        <v>166</v>
      </c>
      <c r="E192" s="105">
        <v>29</v>
      </c>
      <c r="F192" s="107" t="s">
        <v>278</v>
      </c>
      <c r="G192" s="107" t="s">
        <v>251</v>
      </c>
      <c r="H192" s="108">
        <v>1</v>
      </c>
      <c r="I192" s="108">
        <v>1</v>
      </c>
      <c r="J192" s="104"/>
      <c r="K192" s="106"/>
    </row>
    <row r="193" spans="1:11" ht="18" customHeight="1" x14ac:dyDescent="0.25">
      <c r="A193" s="99"/>
      <c r="B193" s="99"/>
      <c r="C193" s="105">
        <v>2</v>
      </c>
      <c r="D193" s="106">
        <v>167</v>
      </c>
      <c r="E193" s="105">
        <v>30</v>
      </c>
      <c r="F193" s="107" t="s">
        <v>279</v>
      </c>
      <c r="G193" s="107" t="s">
        <v>251</v>
      </c>
      <c r="H193" s="108">
        <v>1</v>
      </c>
      <c r="I193" s="103">
        <v>1</v>
      </c>
      <c r="J193" s="104"/>
      <c r="K193" s="106"/>
    </row>
    <row r="194" spans="1:11" ht="18" customHeight="1" x14ac:dyDescent="0.25">
      <c r="A194" s="104"/>
      <c r="B194" s="104"/>
      <c r="C194" s="105">
        <v>2</v>
      </c>
      <c r="D194" s="106">
        <v>168</v>
      </c>
      <c r="E194" s="105">
        <v>31</v>
      </c>
      <c r="F194" s="107" t="s">
        <v>280</v>
      </c>
      <c r="G194" s="107" t="s">
        <v>251</v>
      </c>
      <c r="H194" s="108">
        <v>1</v>
      </c>
      <c r="I194" s="108">
        <v>1</v>
      </c>
      <c r="J194" s="104"/>
      <c r="K194" s="106"/>
    </row>
    <row r="195" spans="1:11" ht="18" customHeight="1" x14ac:dyDescent="0.25">
      <c r="A195" s="99"/>
      <c r="B195" s="99"/>
      <c r="C195" s="105">
        <v>2</v>
      </c>
      <c r="D195" s="106">
        <v>169</v>
      </c>
      <c r="E195" s="105">
        <v>33</v>
      </c>
      <c r="F195" s="107" t="s">
        <v>281</v>
      </c>
      <c r="G195" s="107" t="s">
        <v>251</v>
      </c>
      <c r="H195" s="108">
        <v>1</v>
      </c>
      <c r="I195" s="103">
        <v>1</v>
      </c>
      <c r="J195" s="104"/>
      <c r="K195" s="106"/>
    </row>
    <row r="196" spans="1:11" ht="18" customHeight="1" x14ac:dyDescent="0.25">
      <c r="A196" s="104"/>
      <c r="B196" s="104"/>
      <c r="C196" s="105">
        <v>2</v>
      </c>
      <c r="D196" s="106">
        <v>170</v>
      </c>
      <c r="E196" s="105">
        <v>34</v>
      </c>
      <c r="F196" s="107" t="s">
        <v>282</v>
      </c>
      <c r="G196" s="107" t="s">
        <v>251</v>
      </c>
      <c r="H196" s="108">
        <v>1</v>
      </c>
      <c r="I196" s="108">
        <v>1</v>
      </c>
      <c r="J196" s="104"/>
      <c r="K196" s="106"/>
    </row>
    <row r="197" spans="1:11" ht="18" customHeight="1" x14ac:dyDescent="0.25">
      <c r="A197" s="99"/>
      <c r="B197" s="99"/>
      <c r="C197" s="105">
        <v>2</v>
      </c>
      <c r="D197" s="106">
        <v>171</v>
      </c>
      <c r="E197" s="105">
        <v>35</v>
      </c>
      <c r="F197" s="107" t="s">
        <v>283</v>
      </c>
      <c r="G197" s="107" t="s">
        <v>251</v>
      </c>
      <c r="H197" s="108">
        <v>1</v>
      </c>
      <c r="I197" s="103">
        <v>1</v>
      </c>
      <c r="J197" s="104"/>
      <c r="K197" s="106"/>
    </row>
    <row r="198" spans="1:11" ht="18" customHeight="1" x14ac:dyDescent="0.25">
      <c r="A198" s="104"/>
      <c r="B198" s="104"/>
      <c r="C198" s="105">
        <v>2</v>
      </c>
      <c r="D198" s="106">
        <v>172</v>
      </c>
      <c r="E198" s="105">
        <v>36</v>
      </c>
      <c r="F198" s="107" t="s">
        <v>284</v>
      </c>
      <c r="G198" s="107" t="s">
        <v>251</v>
      </c>
      <c r="H198" s="108">
        <v>1</v>
      </c>
      <c r="I198" s="108">
        <v>1</v>
      </c>
      <c r="J198" s="104"/>
      <c r="K198" s="106"/>
    </row>
    <row r="199" spans="1:11" ht="18" customHeight="1" x14ac:dyDescent="0.25">
      <c r="A199" s="99"/>
      <c r="B199" s="99"/>
      <c r="C199" s="105">
        <v>2</v>
      </c>
      <c r="D199" s="106">
        <v>173</v>
      </c>
      <c r="E199" s="105">
        <v>37</v>
      </c>
      <c r="F199" s="107" t="s">
        <v>285</v>
      </c>
      <c r="G199" s="107" t="s">
        <v>251</v>
      </c>
      <c r="H199" s="108">
        <v>1</v>
      </c>
      <c r="I199" s="103">
        <v>1</v>
      </c>
      <c r="J199" s="104"/>
      <c r="K199" s="106"/>
    </row>
    <row r="200" spans="1:11" ht="18" customHeight="1" x14ac:dyDescent="0.25">
      <c r="A200" s="104"/>
      <c r="B200" s="104"/>
      <c r="C200" s="105">
        <v>2</v>
      </c>
      <c r="D200" s="106">
        <v>174</v>
      </c>
      <c r="E200" s="105">
        <v>38</v>
      </c>
      <c r="F200" s="107" t="s">
        <v>286</v>
      </c>
      <c r="G200" s="107" t="s">
        <v>251</v>
      </c>
      <c r="H200" s="108">
        <v>1</v>
      </c>
      <c r="I200" s="108">
        <v>1</v>
      </c>
      <c r="J200" s="104"/>
      <c r="K200" s="106"/>
    </row>
    <row r="201" spans="1:11" ht="18" customHeight="1" x14ac:dyDescent="0.25">
      <c r="A201" s="99"/>
      <c r="B201" s="99"/>
      <c r="C201" s="105">
        <v>2</v>
      </c>
      <c r="D201" s="106">
        <v>175</v>
      </c>
      <c r="E201" s="105">
        <v>39</v>
      </c>
      <c r="F201" s="107" t="s">
        <v>287</v>
      </c>
      <c r="G201" s="107" t="s">
        <v>251</v>
      </c>
      <c r="H201" s="108">
        <v>1</v>
      </c>
      <c r="I201" s="103">
        <v>1</v>
      </c>
      <c r="J201" s="104"/>
      <c r="K201" s="106"/>
    </row>
    <row r="202" spans="1:11" ht="18" customHeight="1" x14ac:dyDescent="0.25">
      <c r="A202" s="104"/>
      <c r="B202" s="104"/>
      <c r="C202" s="105">
        <v>2</v>
      </c>
      <c r="D202" s="106">
        <v>176</v>
      </c>
      <c r="E202" s="105">
        <v>40</v>
      </c>
      <c r="F202" s="107" t="s">
        <v>288</v>
      </c>
      <c r="G202" s="107" t="s">
        <v>251</v>
      </c>
      <c r="H202" s="108">
        <v>1</v>
      </c>
      <c r="I202" s="108">
        <v>1</v>
      </c>
      <c r="J202" s="104"/>
      <c r="K202" s="106"/>
    </row>
    <row r="203" spans="1:11" ht="18" customHeight="1" x14ac:dyDescent="0.25">
      <c r="A203" s="99"/>
      <c r="B203" s="99"/>
      <c r="C203" s="105">
        <v>2</v>
      </c>
      <c r="D203" s="106">
        <v>177</v>
      </c>
      <c r="E203" s="105">
        <v>41</v>
      </c>
      <c r="F203" s="107" t="s">
        <v>289</v>
      </c>
      <c r="G203" s="107" t="s">
        <v>251</v>
      </c>
      <c r="H203" s="108">
        <v>1</v>
      </c>
      <c r="I203" s="103">
        <v>1</v>
      </c>
      <c r="J203" s="104"/>
      <c r="K203" s="106"/>
    </row>
    <row r="204" spans="1:11" ht="18" customHeight="1" x14ac:dyDescent="0.25">
      <c r="A204" s="104"/>
      <c r="B204" s="104"/>
      <c r="C204" s="105">
        <v>2</v>
      </c>
      <c r="D204" s="106">
        <v>178</v>
      </c>
      <c r="E204" s="105">
        <v>43</v>
      </c>
      <c r="F204" s="107" t="s">
        <v>290</v>
      </c>
      <c r="G204" s="107" t="s">
        <v>251</v>
      </c>
      <c r="H204" s="108">
        <v>1</v>
      </c>
      <c r="I204" s="108">
        <v>1</v>
      </c>
      <c r="J204" s="104"/>
      <c r="K204" s="106"/>
    </row>
    <row r="205" spans="1:11" ht="18" customHeight="1" x14ac:dyDescent="0.25">
      <c r="A205" s="99"/>
      <c r="B205" s="99"/>
      <c r="C205" s="105">
        <v>2</v>
      </c>
      <c r="D205" s="106">
        <v>179</v>
      </c>
      <c r="E205" s="105">
        <v>44</v>
      </c>
      <c r="F205" s="107" t="s">
        <v>291</v>
      </c>
      <c r="G205" s="107" t="s">
        <v>251</v>
      </c>
      <c r="H205" s="108">
        <v>1</v>
      </c>
      <c r="I205" s="103">
        <v>1</v>
      </c>
      <c r="J205" s="104"/>
      <c r="K205" s="106"/>
    </row>
    <row r="206" spans="1:11" ht="18" customHeight="1" x14ac:dyDescent="0.25">
      <c r="A206" s="104"/>
      <c r="B206" s="104"/>
      <c r="C206" s="105">
        <v>2</v>
      </c>
      <c r="D206" s="106">
        <v>180</v>
      </c>
      <c r="E206" s="105">
        <v>45</v>
      </c>
      <c r="F206" s="107" t="s">
        <v>292</v>
      </c>
      <c r="G206" s="107" t="s">
        <v>251</v>
      </c>
      <c r="H206" s="108">
        <v>1</v>
      </c>
      <c r="I206" s="108">
        <v>1</v>
      </c>
      <c r="J206" s="104"/>
      <c r="K206" s="106"/>
    </row>
    <row r="207" spans="1:11" ht="18" customHeight="1" x14ac:dyDescent="0.25">
      <c r="A207" s="99"/>
      <c r="B207" s="99"/>
      <c r="C207" s="105">
        <v>2</v>
      </c>
      <c r="D207" s="106">
        <v>181</v>
      </c>
      <c r="E207" s="105">
        <v>46</v>
      </c>
      <c r="F207" s="107" t="s">
        <v>293</v>
      </c>
      <c r="G207" s="107" t="s">
        <v>251</v>
      </c>
      <c r="H207" s="108">
        <v>1</v>
      </c>
      <c r="I207" s="103">
        <v>1</v>
      </c>
      <c r="J207" s="104"/>
      <c r="K207" s="106"/>
    </row>
    <row r="208" spans="1:11" ht="18" customHeight="1" x14ac:dyDescent="0.25">
      <c r="A208" s="104"/>
      <c r="B208" s="104"/>
      <c r="C208" s="105">
        <v>2</v>
      </c>
      <c r="D208" s="106">
        <v>182</v>
      </c>
      <c r="E208" s="105">
        <v>47</v>
      </c>
      <c r="F208" s="107" t="s">
        <v>294</v>
      </c>
      <c r="G208" s="107" t="s">
        <v>251</v>
      </c>
      <c r="H208" s="108">
        <v>1</v>
      </c>
      <c r="I208" s="108">
        <v>1</v>
      </c>
      <c r="J208" s="104"/>
      <c r="K208" s="106"/>
    </row>
    <row r="209" spans="1:11" ht="18" customHeight="1" x14ac:dyDescent="0.25">
      <c r="A209" s="99"/>
      <c r="B209" s="99"/>
      <c r="C209" s="105">
        <v>2</v>
      </c>
      <c r="D209" s="106">
        <v>183</v>
      </c>
      <c r="E209" s="105">
        <v>48</v>
      </c>
      <c r="F209" s="107" t="s">
        <v>295</v>
      </c>
      <c r="G209" s="107" t="s">
        <v>251</v>
      </c>
      <c r="H209" s="108">
        <v>1</v>
      </c>
      <c r="I209" s="103">
        <v>1</v>
      </c>
      <c r="J209" s="104"/>
      <c r="K209" s="106"/>
    </row>
    <row r="210" spans="1:11" ht="18" customHeight="1" x14ac:dyDescent="0.25">
      <c r="A210" s="104"/>
      <c r="B210" s="104"/>
      <c r="C210" s="105">
        <v>2</v>
      </c>
      <c r="D210" s="106">
        <v>184</v>
      </c>
      <c r="E210" s="105">
        <v>49</v>
      </c>
      <c r="F210" s="107" t="s">
        <v>296</v>
      </c>
      <c r="G210" s="107" t="s">
        <v>251</v>
      </c>
      <c r="H210" s="108">
        <v>1</v>
      </c>
      <c r="I210" s="108">
        <v>1</v>
      </c>
      <c r="J210" s="104"/>
      <c r="K210" s="106"/>
    </row>
    <row r="211" spans="1:11" ht="18" customHeight="1" x14ac:dyDescent="0.25">
      <c r="A211" s="99"/>
      <c r="B211" s="99"/>
      <c r="C211" s="105">
        <v>2</v>
      </c>
      <c r="D211" s="106">
        <v>185</v>
      </c>
      <c r="E211" s="105">
        <v>51</v>
      </c>
      <c r="F211" s="107" t="s">
        <v>297</v>
      </c>
      <c r="G211" s="107" t="s">
        <v>251</v>
      </c>
      <c r="H211" s="108">
        <v>1</v>
      </c>
      <c r="I211" s="103">
        <v>1</v>
      </c>
      <c r="J211" s="104"/>
      <c r="K211" s="106"/>
    </row>
    <row r="212" spans="1:11" ht="18" customHeight="1" x14ac:dyDescent="0.25">
      <c r="A212" s="104"/>
      <c r="B212" s="104"/>
      <c r="C212" s="105">
        <v>2</v>
      </c>
      <c r="D212" s="106">
        <v>186</v>
      </c>
      <c r="E212" s="105">
        <v>52</v>
      </c>
      <c r="F212" s="107" t="s">
        <v>298</v>
      </c>
      <c r="G212" s="107" t="s">
        <v>251</v>
      </c>
      <c r="H212" s="108">
        <v>1</v>
      </c>
      <c r="I212" s="108">
        <v>1</v>
      </c>
      <c r="J212" s="104"/>
      <c r="K212" s="106"/>
    </row>
    <row r="213" spans="1:11" ht="18" customHeight="1" x14ac:dyDescent="0.25">
      <c r="A213" s="99"/>
      <c r="B213" s="99"/>
      <c r="C213" s="105">
        <v>2</v>
      </c>
      <c r="D213" s="106">
        <v>187</v>
      </c>
      <c r="E213" s="105">
        <v>53</v>
      </c>
      <c r="F213" s="107" t="s">
        <v>299</v>
      </c>
      <c r="G213" s="107" t="s">
        <v>251</v>
      </c>
      <c r="H213" s="108">
        <v>1</v>
      </c>
      <c r="I213" s="103">
        <v>1</v>
      </c>
      <c r="J213" s="104"/>
      <c r="K213" s="106"/>
    </row>
    <row r="214" spans="1:11" ht="18" customHeight="1" x14ac:dyDescent="0.25">
      <c r="A214" s="104"/>
      <c r="B214" s="104"/>
      <c r="C214" s="105">
        <v>2</v>
      </c>
      <c r="D214" s="106">
        <v>188</v>
      </c>
      <c r="E214" s="105">
        <v>54</v>
      </c>
      <c r="F214" s="107" t="s">
        <v>300</v>
      </c>
      <c r="G214" s="107" t="s">
        <v>251</v>
      </c>
      <c r="H214" s="108">
        <v>1</v>
      </c>
      <c r="I214" s="108">
        <v>1</v>
      </c>
      <c r="J214" s="104"/>
      <c r="K214" s="106"/>
    </row>
    <row r="215" spans="1:11" ht="18" customHeight="1" x14ac:dyDescent="0.25">
      <c r="A215" s="99"/>
      <c r="B215" s="99"/>
      <c r="C215" s="105">
        <v>2</v>
      </c>
      <c r="D215" s="106">
        <v>189</v>
      </c>
      <c r="E215" s="105">
        <v>55</v>
      </c>
      <c r="F215" s="107" t="s">
        <v>301</v>
      </c>
      <c r="G215" s="107" t="s">
        <v>251</v>
      </c>
      <c r="H215" s="108">
        <v>1</v>
      </c>
      <c r="I215" s="103">
        <v>1</v>
      </c>
      <c r="J215" s="104"/>
      <c r="K215" s="106"/>
    </row>
    <row r="216" spans="1:11" ht="18" customHeight="1" x14ac:dyDescent="0.25">
      <c r="A216" s="104"/>
      <c r="B216" s="104"/>
      <c r="C216" s="105">
        <v>2</v>
      </c>
      <c r="D216" s="106">
        <v>190</v>
      </c>
      <c r="E216" s="105">
        <v>56</v>
      </c>
      <c r="F216" s="107" t="s">
        <v>302</v>
      </c>
      <c r="G216" s="107" t="s">
        <v>251</v>
      </c>
      <c r="H216" s="108">
        <v>1</v>
      </c>
      <c r="I216" s="108">
        <v>1</v>
      </c>
      <c r="J216" s="104"/>
      <c r="K216" s="106"/>
    </row>
    <row r="217" spans="1:11" ht="18" customHeight="1" x14ac:dyDescent="0.25">
      <c r="A217" s="99"/>
      <c r="B217" s="99"/>
      <c r="C217" s="105">
        <v>2</v>
      </c>
      <c r="D217" s="106">
        <v>191</v>
      </c>
      <c r="E217" s="105">
        <v>57</v>
      </c>
      <c r="F217" s="107" t="s">
        <v>303</v>
      </c>
      <c r="G217" s="107" t="s">
        <v>251</v>
      </c>
      <c r="H217" s="108">
        <v>1</v>
      </c>
      <c r="I217" s="103">
        <v>1</v>
      </c>
      <c r="J217" s="104"/>
      <c r="K217" s="106"/>
    </row>
    <row r="218" spans="1:11" ht="18" customHeight="1" x14ac:dyDescent="0.25">
      <c r="A218" s="104"/>
      <c r="B218" s="104"/>
      <c r="C218" s="105">
        <v>2</v>
      </c>
      <c r="D218" s="106">
        <v>192</v>
      </c>
      <c r="E218" s="105">
        <v>58</v>
      </c>
      <c r="F218" s="107" t="s">
        <v>304</v>
      </c>
      <c r="G218" s="107" t="s">
        <v>251</v>
      </c>
      <c r="H218" s="108">
        <v>1</v>
      </c>
      <c r="I218" s="108">
        <v>1</v>
      </c>
      <c r="J218" s="104"/>
      <c r="K218" s="106"/>
    </row>
    <row r="219" spans="1:11" ht="18" customHeight="1" x14ac:dyDescent="0.25">
      <c r="A219" s="99"/>
      <c r="B219" s="99"/>
      <c r="C219" s="105">
        <v>2</v>
      </c>
      <c r="D219" s="106">
        <v>193</v>
      </c>
      <c r="E219" s="105">
        <v>59</v>
      </c>
      <c r="F219" s="107" t="s">
        <v>273</v>
      </c>
      <c r="G219" s="107" t="s">
        <v>251</v>
      </c>
      <c r="H219" s="108">
        <v>1</v>
      </c>
      <c r="I219" s="103">
        <v>1</v>
      </c>
      <c r="J219" s="104"/>
      <c r="K219" s="106"/>
    </row>
    <row r="220" spans="1:11" ht="18" customHeight="1" x14ac:dyDescent="0.25">
      <c r="A220" s="104"/>
      <c r="B220" s="104"/>
      <c r="C220" s="105">
        <v>2</v>
      </c>
      <c r="D220" s="106">
        <v>194</v>
      </c>
      <c r="E220" s="105">
        <v>60</v>
      </c>
      <c r="F220" s="107" t="s">
        <v>305</v>
      </c>
      <c r="G220" s="107" t="s">
        <v>251</v>
      </c>
      <c r="H220" s="108">
        <v>1</v>
      </c>
      <c r="I220" s="108">
        <v>1</v>
      </c>
      <c r="J220" s="104"/>
      <c r="K220" s="106"/>
    </row>
    <row r="221" spans="1:11" ht="18" customHeight="1" x14ac:dyDescent="0.25">
      <c r="A221" s="99"/>
      <c r="B221" s="99"/>
      <c r="C221" s="105">
        <v>2</v>
      </c>
      <c r="D221" s="106">
        <v>195</v>
      </c>
      <c r="E221" s="105">
        <v>61</v>
      </c>
      <c r="F221" s="107" t="s">
        <v>306</v>
      </c>
      <c r="G221" s="107" t="s">
        <v>251</v>
      </c>
      <c r="H221" s="108">
        <v>1</v>
      </c>
      <c r="I221" s="103">
        <v>1</v>
      </c>
      <c r="J221" s="104"/>
      <c r="K221" s="106"/>
    </row>
    <row r="222" spans="1:11" ht="18" customHeight="1" x14ac:dyDescent="0.25">
      <c r="A222" s="104"/>
      <c r="B222" s="104"/>
      <c r="C222" s="105">
        <v>2</v>
      </c>
      <c r="D222" s="106">
        <v>196</v>
      </c>
      <c r="E222" s="105">
        <v>62</v>
      </c>
      <c r="F222" s="107" t="s">
        <v>307</v>
      </c>
      <c r="G222" s="107" t="s">
        <v>251</v>
      </c>
      <c r="H222" s="108">
        <v>1</v>
      </c>
      <c r="I222" s="108">
        <v>1</v>
      </c>
      <c r="J222" s="104"/>
      <c r="K222" s="106"/>
    </row>
    <row r="223" spans="1:11" ht="18" customHeight="1" x14ac:dyDescent="0.25">
      <c r="A223" s="99"/>
      <c r="B223" s="99"/>
      <c r="C223" s="105">
        <v>2</v>
      </c>
      <c r="D223" s="106">
        <v>197</v>
      </c>
      <c r="E223" s="105">
        <v>63</v>
      </c>
      <c r="F223" s="107" t="s">
        <v>308</v>
      </c>
      <c r="G223" s="107" t="s">
        <v>251</v>
      </c>
      <c r="H223" s="108">
        <v>1</v>
      </c>
      <c r="I223" s="103">
        <v>1</v>
      </c>
      <c r="J223" s="104"/>
      <c r="K223" s="106"/>
    </row>
    <row r="224" spans="1:11" ht="18" customHeight="1" x14ac:dyDescent="0.25">
      <c r="A224" s="104"/>
      <c r="B224" s="104"/>
      <c r="C224" s="105">
        <v>2</v>
      </c>
      <c r="D224" s="106">
        <v>198</v>
      </c>
      <c r="E224" s="105">
        <v>64</v>
      </c>
      <c r="F224" s="107" t="s">
        <v>309</v>
      </c>
      <c r="G224" s="107" t="s">
        <v>251</v>
      </c>
      <c r="H224" s="108">
        <v>1</v>
      </c>
      <c r="I224" s="108">
        <v>1</v>
      </c>
      <c r="J224" s="104"/>
      <c r="K224" s="106"/>
    </row>
    <row r="225" spans="1:12" ht="18" customHeight="1" x14ac:dyDescent="0.25">
      <c r="A225" s="99"/>
      <c r="B225" s="99"/>
      <c r="C225" s="105">
        <v>2</v>
      </c>
      <c r="D225" s="106">
        <v>199</v>
      </c>
      <c r="E225" s="105">
        <v>66</v>
      </c>
      <c r="F225" s="107" t="s">
        <v>310</v>
      </c>
      <c r="G225" s="107" t="s">
        <v>251</v>
      </c>
      <c r="H225" s="108">
        <v>1</v>
      </c>
      <c r="I225" s="103">
        <v>1</v>
      </c>
      <c r="J225" s="104"/>
      <c r="K225" s="106"/>
    </row>
    <row r="226" spans="1:12" ht="18" customHeight="1" x14ac:dyDescent="0.25">
      <c r="A226" s="104"/>
      <c r="B226" s="104"/>
      <c r="C226" s="105">
        <v>2</v>
      </c>
      <c r="D226" s="106">
        <v>200</v>
      </c>
      <c r="E226" s="105">
        <v>67</v>
      </c>
      <c r="F226" s="107" t="s">
        <v>311</v>
      </c>
      <c r="G226" s="107" t="s">
        <v>251</v>
      </c>
      <c r="H226" s="108">
        <v>1</v>
      </c>
      <c r="I226" s="108">
        <v>1</v>
      </c>
      <c r="J226" s="104"/>
      <c r="K226" s="106"/>
    </row>
    <row r="227" spans="1:12" ht="18" customHeight="1" x14ac:dyDescent="0.25">
      <c r="A227" s="104"/>
      <c r="B227" s="104"/>
      <c r="C227" s="106"/>
      <c r="D227" s="106"/>
      <c r="E227" s="106"/>
      <c r="F227" s="106"/>
      <c r="G227" s="106"/>
      <c r="H227" s="108"/>
      <c r="I227" s="108"/>
      <c r="J227" s="104"/>
      <c r="K227" s="106"/>
    </row>
    <row r="228" spans="1:12" ht="18" customHeight="1" x14ac:dyDescent="0.25">
      <c r="A228" s="104"/>
      <c r="B228" s="104"/>
      <c r="C228" s="106"/>
      <c r="D228" s="106"/>
      <c r="E228" s="106"/>
      <c r="F228" s="106"/>
      <c r="G228" s="106"/>
      <c r="H228" s="108"/>
      <c r="I228" s="108"/>
      <c r="J228" s="104"/>
      <c r="K228" s="106"/>
    </row>
    <row r="229" spans="1:12" ht="18" customHeight="1" x14ac:dyDescent="0.25">
      <c r="A229" s="104"/>
      <c r="B229" s="104"/>
      <c r="C229" s="106"/>
      <c r="D229" s="106"/>
      <c r="E229" s="106"/>
      <c r="F229" s="106"/>
      <c r="G229" s="106"/>
      <c r="H229" s="108"/>
      <c r="I229" s="108"/>
      <c r="J229" s="104"/>
      <c r="K229" s="106"/>
    </row>
    <row r="230" spans="1:12" ht="18" customHeight="1" x14ac:dyDescent="0.25">
      <c r="A230" s="104"/>
      <c r="B230" s="104"/>
      <c r="C230" s="106"/>
      <c r="D230" s="106"/>
      <c r="E230" s="106"/>
      <c r="F230" s="106"/>
      <c r="G230" s="106"/>
      <c r="H230" s="108"/>
      <c r="I230" s="108"/>
      <c r="J230" s="104"/>
      <c r="K230" s="106"/>
    </row>
    <row r="231" spans="1:12" ht="18" customHeight="1" x14ac:dyDescent="0.25">
      <c r="A231" s="104"/>
      <c r="B231" s="104"/>
      <c r="C231" s="106"/>
      <c r="D231" s="106"/>
      <c r="E231" s="106"/>
      <c r="F231" s="106"/>
      <c r="G231" s="106"/>
      <c r="H231" s="108"/>
      <c r="I231" s="108"/>
      <c r="J231" s="104"/>
      <c r="K231" s="106"/>
      <c r="L231" s="109">
        <f>'[1]Co Loa'!D155+dstest!E164+'[1]Kim No'!D153</f>
        <v>395</v>
      </c>
    </row>
    <row r="232" spans="1:12" ht="18" customHeight="1" x14ac:dyDescent="0.25">
      <c r="A232" s="104"/>
      <c r="B232" s="104"/>
      <c r="C232" s="106"/>
      <c r="D232" s="106"/>
      <c r="E232" s="106"/>
      <c r="F232" s="106"/>
      <c r="G232" s="106"/>
      <c r="H232" s="108"/>
      <c r="I232" s="108"/>
      <c r="J232" s="104"/>
      <c r="K232" s="106"/>
    </row>
    <row r="233" spans="1:12" ht="18" customHeight="1" x14ac:dyDescent="0.25">
      <c r="A233" s="104"/>
      <c r="B233" s="104"/>
      <c r="C233" s="106"/>
      <c r="D233" s="106"/>
      <c r="E233" s="106"/>
      <c r="F233" s="106"/>
      <c r="G233" s="106"/>
      <c r="H233" s="108"/>
      <c r="I233" s="108"/>
      <c r="J233" s="104"/>
      <c r="K233" s="106"/>
    </row>
    <row r="234" spans="1:12" ht="18" customHeight="1" x14ac:dyDescent="0.25">
      <c r="A234" s="104"/>
      <c r="B234" s="104"/>
      <c r="C234" s="106"/>
      <c r="D234" s="106"/>
      <c r="E234" s="106"/>
      <c r="F234" s="106"/>
      <c r="G234" s="106"/>
      <c r="H234" s="108"/>
      <c r="I234" s="108"/>
      <c r="J234" s="104"/>
      <c r="K234" s="106"/>
    </row>
    <row r="235" spans="1:12" ht="18" customHeight="1" x14ac:dyDescent="0.25">
      <c r="A235" s="104"/>
      <c r="B235" s="104"/>
      <c r="C235" s="106"/>
      <c r="D235" s="106"/>
      <c r="E235" s="106"/>
      <c r="F235" s="106"/>
      <c r="G235" s="106"/>
      <c r="H235" s="108"/>
      <c r="I235" s="108"/>
      <c r="J235" s="104"/>
      <c r="K235" s="106"/>
    </row>
    <row r="236" spans="1:12" ht="18" customHeight="1" x14ac:dyDescent="0.25">
      <c r="A236" s="110"/>
      <c r="B236" s="110"/>
      <c r="C236" s="111"/>
      <c r="D236" s="111"/>
      <c r="E236" s="111"/>
      <c r="F236" s="111"/>
      <c r="G236" s="111"/>
      <c r="H236" s="112"/>
      <c r="I236" s="112"/>
      <c r="J236" s="110"/>
      <c r="K236" s="111"/>
    </row>
    <row r="237" spans="1:12" ht="9" customHeight="1" x14ac:dyDescent="0.25"/>
    <row r="238" spans="1:12" s="3" customFormat="1" ht="15.75" x14ac:dyDescent="0.25">
      <c r="B238" s="123"/>
      <c r="C238" s="123"/>
      <c r="D238" s="123"/>
      <c r="E238" s="123"/>
      <c r="I238" s="131" t="s">
        <v>323</v>
      </c>
      <c r="J238" s="131"/>
      <c r="K238" s="131"/>
    </row>
    <row r="239" spans="1:12" s="3" customFormat="1" ht="15.75" x14ac:dyDescent="0.25">
      <c r="B239" s="123" t="s">
        <v>324</v>
      </c>
      <c r="C239" s="123"/>
      <c r="D239" s="123"/>
      <c r="E239" s="123"/>
      <c r="F239" s="125" t="s">
        <v>325</v>
      </c>
      <c r="G239" s="125"/>
      <c r="H239" s="125"/>
      <c r="I239" s="125" t="s">
        <v>326</v>
      </c>
      <c r="J239" s="125"/>
      <c r="K239" s="125"/>
    </row>
    <row r="240" spans="1:12" s="3" customFormat="1" ht="15.75" x14ac:dyDescent="0.25">
      <c r="B240" s="126" t="s">
        <v>327</v>
      </c>
      <c r="C240" s="126"/>
      <c r="D240" s="126"/>
      <c r="E240" s="126"/>
      <c r="F240" s="126" t="s">
        <v>328</v>
      </c>
      <c r="G240" s="126"/>
      <c r="H240" s="126"/>
      <c r="I240" s="126" t="s">
        <v>329</v>
      </c>
      <c r="J240" s="126"/>
      <c r="K240" s="126"/>
    </row>
    <row r="241" spans="2:9" s="3" customFormat="1" ht="15.75" x14ac:dyDescent="0.25"/>
    <row r="242" spans="2:9" s="3" customFormat="1" ht="15.75" x14ac:dyDescent="0.25">
      <c r="B242" s="123"/>
      <c r="C242" s="123"/>
      <c r="D242" s="123"/>
      <c r="E242" s="32"/>
      <c r="I242" s="32"/>
    </row>
    <row r="244" spans="2:9" x14ac:dyDescent="0.25">
      <c r="B244" s="124" t="s">
        <v>314</v>
      </c>
      <c r="C244" s="124"/>
      <c r="D244" s="124"/>
      <c r="E244" s="124"/>
      <c r="G244" s="113" t="s">
        <v>330</v>
      </c>
    </row>
  </sheetData>
  <mergeCells count="24">
    <mergeCell ref="A2:K2"/>
    <mergeCell ref="A3:K3"/>
    <mergeCell ref="J10:K10"/>
    <mergeCell ref="A18:B19"/>
    <mergeCell ref="C18:C25"/>
    <mergeCell ref="D18:D25"/>
    <mergeCell ref="E18:E25"/>
    <mergeCell ref="F18:F25"/>
    <mergeCell ref="G18:G25"/>
    <mergeCell ref="I18:I19"/>
    <mergeCell ref="J18:J22"/>
    <mergeCell ref="K18:K25"/>
    <mergeCell ref="A20:A25"/>
    <mergeCell ref="B20:B25"/>
    <mergeCell ref="B238:E238"/>
    <mergeCell ref="I238:K238"/>
    <mergeCell ref="B242:D242"/>
    <mergeCell ref="B244:E244"/>
    <mergeCell ref="B239:E239"/>
    <mergeCell ref="F239:H239"/>
    <mergeCell ref="I239:K239"/>
    <mergeCell ref="B240:E240"/>
    <mergeCell ref="F240:H240"/>
    <mergeCell ref="I240:K2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Hướng dẫn</vt:lpstr>
      <vt:lpstr>03.M</vt:lpstr>
      <vt:lpstr>01.BK</vt:lpstr>
      <vt:lpstr>04.HM</vt:lpstr>
      <vt:lpstr>dstest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 Nguyen Duc</dc:creator>
  <cp:lastModifiedBy>Phạm Thị Hạnh</cp:lastModifiedBy>
  <cp:lastPrinted>2020-10-15T07:39:08Z</cp:lastPrinted>
  <dcterms:created xsi:type="dcterms:W3CDTF">2020-10-15T02:45:38Z</dcterms:created>
  <dcterms:modified xsi:type="dcterms:W3CDTF">2023-06-12T04:00:27Z</dcterms:modified>
</cp:coreProperties>
</file>